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JEKTE\9_ASSITEJ_FairPlay\Verwendungsnachweis LZE\Anleitung VN\"/>
    </mc:Choice>
  </mc:AlternateContent>
  <xr:revisionPtr revIDLastSave="0" documentId="13_ncr:1_{B1E19527-4E36-4729-A2F4-0E0CD0E6C4F9}" xr6:coauthVersionLast="47" xr6:coauthVersionMax="47" xr10:uidLastSave="{00000000-0000-0000-0000-000000000000}"/>
  <bookViews>
    <workbookView xWindow="28680" yWindow="-120" windowWidth="29040" windowHeight="15720" xr2:uid="{4DBF6333-5BCB-4EA7-949D-087C6CB66F34}"/>
  </bookViews>
  <sheets>
    <sheet name="zahlenmäßiger Nachweis" sheetId="1" r:id="rId1"/>
    <sheet name="Belegliste" sheetId="3" r:id="rId2"/>
  </sheets>
  <definedNames>
    <definedName name="_xlnm._FilterDatabase" localSheetId="1" hidden="1">Belegliste!$D$21:$I$24</definedName>
    <definedName name="_xlnm.Print_Area" localSheetId="1">Belegliste!$A$1:$I$52</definedName>
    <definedName name="_xlnm.Print_Area" localSheetId="0">'zahlenmäßiger Nachweis'!$A$1:$O$120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3" l="1"/>
  <c r="E79" i="1" l="1"/>
  <c r="H19" i="1" l="1"/>
  <c r="D79" i="1" s="1"/>
  <c r="F74" i="1" l="1"/>
  <c r="F77" i="1"/>
  <c r="F76" i="1"/>
  <c r="F75" i="1"/>
  <c r="J18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19" i="1"/>
  <c r="J20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D107" i="1" l="1"/>
  <c r="D108" i="1" s="1"/>
  <c r="C107" i="1"/>
  <c r="B98" i="1"/>
  <c r="D98" i="1"/>
  <c r="G52" i="3"/>
</calcChain>
</file>

<file path=xl/sharedStrings.xml><?xml version="1.0" encoding="utf-8"?>
<sst xmlns="http://schemas.openxmlformats.org/spreadsheetml/2006/main" count="138" uniqueCount="98">
  <si>
    <t xml:space="preserve">Förderkennzeichen: </t>
  </si>
  <si>
    <t>Bewilligte Fördersumme:</t>
  </si>
  <si>
    <t xml:space="preserve">Abweichung in % </t>
  </si>
  <si>
    <t>Hiermit bestätige ich die Richtigkeit meiner Angaben.</t>
  </si>
  <si>
    <t>Ort, Datum</t>
  </si>
  <si>
    <t>Rechtsverbindliche Unterschrift</t>
  </si>
  <si>
    <t>Name der/des Künstler*in</t>
  </si>
  <si>
    <t>Titel der Vorstellung</t>
  </si>
  <si>
    <t>1c) Künstlersozialabgabe (KSA)</t>
  </si>
  <si>
    <t>Mittelabrufe</t>
  </si>
  <si>
    <t>Eigenanteil</t>
  </si>
  <si>
    <t>Anmerkungen</t>
  </si>
  <si>
    <t>GESAMT</t>
  </si>
  <si>
    <t>Gesamtsumme Ausgaben</t>
  </si>
  <si>
    <t>geförderte Organisation:</t>
  </si>
  <si>
    <t xml:space="preserve">Zahlungsempfänger*in
</t>
  </si>
  <si>
    <t>Eine ordnungsgemäße Rechnung enthält:</t>
  </si>
  <si>
    <t>Gesamtsumme Einnahmen</t>
  </si>
  <si>
    <t xml:space="preserve">Datum Rückzahlung </t>
  </si>
  <si>
    <t>Höhe Rückzahlung</t>
  </si>
  <si>
    <t>Bewilligungszeitraum:</t>
  </si>
  <si>
    <t>◦ Namen und Anschrift des Leistenden (Künstler*in) und des/der Leistungsempfänger*in</t>
  </si>
  <si>
    <t>◦ Steuernummer</t>
  </si>
  <si>
    <t>◦ Ausstellungsdatum und Rechnungsnummer</t>
  </si>
  <si>
    <t>◦ Entgeld nach Steuersätzen aufgeteilt</t>
  </si>
  <si>
    <t>◦ Belegnummer</t>
  </si>
  <si>
    <t>◦ Tag der Zahlung (überwiesen am xx.xx.xx)</t>
  </si>
  <si>
    <t>◦ Zahlungsnachweis (Überweisungsbeleg o. Ä.) bitte anhängen</t>
  </si>
  <si>
    <t>Bitte Beleg (Rechnung etc.) kennzeichnen mit:</t>
  </si>
  <si>
    <t>◦ Art und Umfang der Leistung sowie Leistungszeitraum (z. B. Honorar für 3 Einzelvorstellungen vom 12.-14.11.2025 und 1 Doppelvorstellung am 15.11.2025)</t>
  </si>
  <si>
    <t xml:space="preserve">1a) Honorare </t>
  </si>
  <si>
    <t>Höhe Mittelabruf</t>
  </si>
  <si>
    <t>Datum Mittelabruf</t>
  </si>
  <si>
    <t>Benennung Herkunft Eigenanteil (z. B. Ticketeinnahmen, Sponsoring, Drittmittel, etc.)</t>
  </si>
  <si>
    <t>Belegliste FAIR P(L)AY</t>
  </si>
  <si>
    <t>Grau unterlegte Felder enthalten Formeln, hier bitte nichts eintragen!</t>
  </si>
  <si>
    <t>Anzahl Vorstellungen</t>
  </si>
  <si>
    <t>1. AUSGABEN</t>
  </si>
  <si>
    <t>2. EINNAHMEN</t>
  </si>
  <si>
    <t>Namen der Inszenierungen</t>
  </si>
  <si>
    <t>◦ Projektbezug und Förderkennzeichen ("FAIR P(L)AY 82986")</t>
  </si>
  <si>
    <t>◦ anzuwendender Steuersatz und Steuerbetrag bzw. ggfs. Hinweise auf Steuerbefreiung</t>
  </si>
  <si>
    <r>
      <t xml:space="preserve">Tag der Zahlung 
</t>
    </r>
    <r>
      <rPr>
        <sz val="10"/>
        <color theme="1"/>
        <rFont val="Calibri"/>
        <family val="2"/>
        <scheme val="minor"/>
      </rPr>
      <t>(wann wurde die Rechnung beglichen?)</t>
    </r>
  </si>
  <si>
    <t>Belegnummer</t>
  </si>
  <si>
    <r>
      <t xml:space="preserve">Position </t>
    </r>
    <r>
      <rPr>
        <sz val="10"/>
        <color theme="1"/>
        <rFont val="Calibri"/>
        <family val="2"/>
        <scheme val="minor"/>
      </rPr>
      <t>laut Anlage 1</t>
    </r>
  </si>
  <si>
    <t>Anzahl Doppelvorstellung</t>
  </si>
  <si>
    <t>SOLL
(geplante Ausgaben)</t>
  </si>
  <si>
    <t>Datum Vorstellung(en)
(bitte einzelne Aufführungstage nennen,
z. B. 01.07.25 / 03.07.25 / 05.07.25)</t>
  </si>
  <si>
    <t>Mittelabruf-Nummer
(wird vom Förderteam eingetragen)</t>
  </si>
  <si>
    <t>geplante Höhe der eingebrachten Eigenmittel</t>
  </si>
  <si>
    <t>Anzahl
Einzelvorstellung</t>
  </si>
  <si>
    <t>Höhe Vergütung
pro Vorstellung</t>
  </si>
  <si>
    <t>IST
(tatsächliche Ausgaben)</t>
  </si>
  <si>
    <t>tatsächliche Höhe der eingebrachten Eigenmittel</t>
  </si>
  <si>
    <t>Rechnungsdatum</t>
  </si>
  <si>
    <t>2.1</t>
  </si>
  <si>
    <t>2.2</t>
  </si>
  <si>
    <t>2.3</t>
  </si>
  <si>
    <t>2.4</t>
  </si>
  <si>
    <t>Person 1</t>
  </si>
  <si>
    <t>Person 2</t>
  </si>
  <si>
    <t>Person 3</t>
  </si>
  <si>
    <t>Titel A</t>
  </si>
  <si>
    <t>Titel B</t>
  </si>
  <si>
    <t>Titel C</t>
  </si>
  <si>
    <t>10.-19.01.2026</t>
  </si>
  <si>
    <t>20.02.2026 / 25.02.2026 (DV)</t>
  </si>
  <si>
    <t xml:space="preserve"> </t>
  </si>
  <si>
    <t>Übernahme der Vorstellung vom 27.03.2026, da Person 3 kurzfristig nicht spielen konnte.</t>
  </si>
  <si>
    <t>350,00 € (EV) / 700,00 € (DV)</t>
  </si>
  <si>
    <t>Ticketeinnahmen</t>
  </si>
  <si>
    <t>30.02.2026</t>
  </si>
  <si>
    <t>Umbesetzung 27.03.2026 (Person 4)</t>
  </si>
  <si>
    <t>Übernahme 27.03.2026 (Person 3)</t>
  </si>
  <si>
    <t>Person 4 neu</t>
  </si>
  <si>
    <t>kurzfristige Umbesetzung der Vorstellung vom 27.03.2026 aufgrund persönlicher Umstände.</t>
  </si>
  <si>
    <t>bitte eintragen</t>
  </si>
  <si>
    <t>Künstlersozialabgabe (KSA)</t>
  </si>
  <si>
    <t xml:space="preserve"> Künstlersozialkasse (KSK)</t>
  </si>
  <si>
    <r>
      <t xml:space="preserve">Zahlenmäßiger Nachweis FAIR P(L)AY - </t>
    </r>
    <r>
      <rPr>
        <b/>
        <sz val="20"/>
        <rFont val="Calibri"/>
        <family val="2"/>
        <scheme val="minor"/>
      </rPr>
      <t>BEISPIEL -</t>
    </r>
  </si>
  <si>
    <t>Position laut Anlage 1</t>
  </si>
  <si>
    <t>IST (tatsächliche Ausgaben)</t>
  </si>
  <si>
    <r>
      <t xml:space="preserve">Begründung bei Abweichungen </t>
    </r>
    <r>
      <rPr>
        <u/>
        <sz val="11"/>
        <rFont val="Calibri"/>
        <family val="2"/>
        <scheme val="minor"/>
      </rPr>
      <t>über 20%</t>
    </r>
  </si>
  <si>
    <t>bitte unterzeichnen</t>
  </si>
  <si>
    <t>Bitte überprüfen Sie, dass, falls Künstlersozialabgabe bewilligt wurde, diese auf dem neusten Stand ist, d. h. die Neuberechnung für die in 2026 stattgefundenen Vorstellungen 
mit 4,9 % statt (5 % ) durchgeführt wurde!</t>
  </si>
  <si>
    <r>
      <t xml:space="preserve">verausgabter Betrag
in € 
</t>
    </r>
    <r>
      <rPr>
        <sz val="10"/>
        <rFont val="Calibri"/>
        <family val="2"/>
        <scheme val="minor"/>
      </rPr>
      <t>(</t>
    </r>
    <r>
      <rPr>
        <b/>
        <sz val="10"/>
        <rFont val="Calibri"/>
        <family val="2"/>
        <scheme val="minor"/>
      </rPr>
      <t>Gesamt inkl. Eigenanteil</t>
    </r>
    <r>
      <rPr>
        <sz val="10"/>
        <rFont val="Calibri"/>
        <family val="2"/>
        <scheme val="minor"/>
      </rPr>
      <t>)</t>
    </r>
  </si>
  <si>
    <r>
      <t xml:space="preserve"> verausgabter Fehlbedarf
in € 
</t>
    </r>
    <r>
      <rPr>
        <sz val="10"/>
        <rFont val="Calibri"/>
        <family val="2"/>
        <scheme val="minor"/>
      </rPr>
      <t>(Aufstockung laut Anlage 1 inkl. Abweichungen)</t>
    </r>
  </si>
  <si>
    <r>
      <t>1b) Personalausgaben (nur für kurzfristig, eigens für eine Produktion angestellte Künstler*innen)</t>
    </r>
    <r>
      <rPr>
        <b/>
        <sz val="11"/>
        <color rgb="FFFF0000"/>
        <rFont val="Calibri"/>
        <family val="2"/>
        <scheme val="minor"/>
      </rPr>
      <t xml:space="preserve"> NUR AUSZUFÜLLEN, FALLS KÜNSTLER*INNEN KURZFRISTIG FÜR EINE PRODUKTION ANGESTELLT WURDEN (Gagenzusammnestellung Reiter "Arbeitsverträge")</t>
    </r>
  </si>
  <si>
    <t>Höhe Vergütung
pro Vorstellung (bitte AG-brutto eintragen)</t>
  </si>
  <si>
    <t>SOLL
(geplante Ausgaben, AG-brutto)</t>
  </si>
  <si>
    <t>IST
(tatsächliche Ausgaben, AG-brutto)</t>
  </si>
  <si>
    <r>
      <t xml:space="preserve">Begründung bei Abweichungen </t>
    </r>
    <r>
      <rPr>
        <u/>
        <sz val="11"/>
        <rFont val="Calibri"/>
        <family val="2"/>
        <scheme val="minor"/>
      </rPr>
      <t xml:space="preserve">über 20% </t>
    </r>
    <r>
      <rPr>
        <sz val="11"/>
        <rFont val="Calibri"/>
        <family val="2"/>
        <scheme val="minor"/>
      </rPr>
      <t>&amp; Anmerkungen, bitte hier den AG-Anteil in % angeben</t>
    </r>
  </si>
  <si>
    <t>-</t>
  </si>
  <si>
    <t>Honorar, Name Künstler*in, Schauspiel, Titel A</t>
  </si>
  <si>
    <t>Honorar, Name Künstler*in, Schauspiel, Titel B</t>
  </si>
  <si>
    <t>Honorar, Name Künstler*in, Schauspiel, Titel C</t>
  </si>
  <si>
    <r>
      <t xml:space="preserve">Zahlungsgrund
 </t>
    </r>
    <r>
      <rPr>
        <sz val="10"/>
        <color theme="1"/>
        <rFont val="Calibri"/>
        <family val="2"/>
        <scheme val="minor"/>
      </rPr>
      <t>(z. B. Honorar oder Gage / Name Künstler*in /
Art der Tätigkeit / Name der Inszenierung)</t>
    </r>
  </si>
  <si>
    <t>27.03./28.03./29.03.2026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</si>
</sst>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0;[Red]0.00"/>
    <numFmt numFmtId="165" formatCode="#,##0.00\ &quot;€&quot;"/>
    <numFmt numFmtId="166" formatCode="_-* #,##0.00\ [$€-407]_-;\-* #,##0.00\ [$€-407]_-;_-* &quot;-&quot;??\ [$€-407]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4" tint="0.79998168889431442"/>
      <name val="Calibri"/>
      <family val="2"/>
      <scheme val="minor"/>
    </font>
    <font>
      <sz val="12"/>
      <color theme="1"/>
      <name val="Aptos"/>
      <family val="2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i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2FAEA"/>
        <bgColor indexed="64"/>
      </patternFill>
    </fill>
    <fill>
      <patternFill patternType="solid">
        <fgColor rgb="FF86F2C6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7">
    <xf numFmtId="0" fontId="0" fillId="0" borderId="0" xfId="0"/>
    <xf numFmtId="0" fontId="0" fillId="0" borderId="9" xfId="0" applyBorder="1"/>
    <xf numFmtId="0" fontId="5" fillId="6" borderId="0" xfId="0" applyFont="1" applyFill="1" applyAlignment="1">
      <alignment horizontal="left" vertical="center"/>
    </xf>
    <xf numFmtId="49" fontId="1" fillId="6" borderId="0" xfId="0" applyNumberFormat="1" applyFont="1" applyFill="1" applyAlignment="1">
      <alignment horizontal="left" vertical="top"/>
    </xf>
    <xf numFmtId="0" fontId="8" fillId="6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8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49" fontId="0" fillId="4" borderId="0" xfId="0" applyNumberFormat="1" applyFill="1" applyAlignment="1">
      <alignment horizontal="left" vertical="top"/>
    </xf>
    <xf numFmtId="0" fontId="0" fillId="0" borderId="0" xfId="0" applyAlignment="1">
      <alignment horizontal="center"/>
    </xf>
    <xf numFmtId="0" fontId="3" fillId="2" borderId="14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165" fontId="3" fillId="2" borderId="12" xfId="0" applyNumberFormat="1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 vertical="top"/>
    </xf>
    <xf numFmtId="49" fontId="1" fillId="0" borderId="0" xfId="0" applyNumberFormat="1" applyFont="1" applyAlignment="1">
      <alignment horizontal="left"/>
    </xf>
    <xf numFmtId="44" fontId="0" fillId="0" borderId="4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top" wrapText="1"/>
    </xf>
    <xf numFmtId="0" fontId="0" fillId="4" borderId="0" xfId="0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2" fontId="4" fillId="0" borderId="0" xfId="0" applyNumberFormat="1" applyFont="1" applyAlignment="1">
      <alignment horizontal="left" vertical="top"/>
    </xf>
    <xf numFmtId="0" fontId="4" fillId="0" borderId="0" xfId="0" applyFont="1"/>
    <xf numFmtId="0" fontId="14" fillId="0" borderId="0" xfId="0" applyFont="1"/>
    <xf numFmtId="0" fontId="4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164" fontId="4" fillId="0" borderId="0" xfId="0" applyNumberFormat="1" applyFont="1"/>
    <xf numFmtId="0" fontId="4" fillId="7" borderId="4" xfId="0" applyFont="1" applyFill="1" applyBorder="1" applyAlignment="1">
      <alignment horizontal="left" vertical="center" wrapText="1"/>
    </xf>
    <xf numFmtId="164" fontId="4" fillId="7" borderId="4" xfId="0" applyNumberFormat="1" applyFont="1" applyFill="1" applyBorder="1" applyAlignment="1">
      <alignment horizontal="left" vertical="center" wrapText="1"/>
    </xf>
    <xf numFmtId="0" fontId="15" fillId="0" borderId="0" xfId="0" applyFont="1"/>
    <xf numFmtId="2" fontId="15" fillId="0" borderId="0" xfId="0" applyNumberFormat="1" applyFont="1" applyAlignment="1">
      <alignment horizontal="left" vertical="top"/>
    </xf>
    <xf numFmtId="49" fontId="4" fillId="0" borderId="4" xfId="0" applyNumberFormat="1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left" vertical="top" wrapText="1"/>
    </xf>
    <xf numFmtId="1" fontId="4" fillId="0" borderId="4" xfId="0" applyNumberFormat="1" applyFont="1" applyBorder="1" applyAlignment="1">
      <alignment horizontal="left" vertical="top"/>
    </xf>
    <xf numFmtId="166" fontId="4" fillId="0" borderId="4" xfId="0" applyNumberFormat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44" fontId="4" fillId="0" borderId="4" xfId="0" applyNumberFormat="1" applyFont="1" applyBorder="1" applyAlignment="1">
      <alignment horizontal="left" vertical="top"/>
    </xf>
    <xf numFmtId="9" fontId="4" fillId="3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2" fontId="4" fillId="0" borderId="0" xfId="0" quotePrefix="1" applyNumberFormat="1" applyFont="1" applyAlignment="1">
      <alignment horizontal="left" vertical="top"/>
    </xf>
    <xf numFmtId="49" fontId="4" fillId="0" borderId="19" xfId="0" applyNumberFormat="1" applyFont="1" applyBorder="1" applyAlignment="1">
      <alignment horizontal="left" vertical="top"/>
    </xf>
    <xf numFmtId="49" fontId="4" fillId="0" borderId="19" xfId="0" applyNumberFormat="1" applyFont="1" applyBorder="1" applyAlignment="1">
      <alignment horizontal="left" vertical="top" wrapText="1"/>
    </xf>
    <xf numFmtId="1" fontId="4" fillId="0" borderId="19" xfId="0" applyNumberFormat="1" applyFont="1" applyBorder="1" applyAlignment="1">
      <alignment horizontal="left" vertical="top"/>
    </xf>
    <xf numFmtId="166" fontId="4" fillId="0" borderId="19" xfId="0" applyNumberFormat="1" applyFont="1" applyBorder="1" applyAlignment="1">
      <alignment horizontal="left" vertical="top"/>
    </xf>
    <xf numFmtId="14" fontId="4" fillId="0" borderId="19" xfId="0" applyNumberFormat="1" applyFont="1" applyBorder="1" applyAlignment="1">
      <alignment horizontal="left" vertical="top"/>
    </xf>
    <xf numFmtId="44" fontId="4" fillId="0" borderId="19" xfId="0" applyNumberFormat="1" applyFont="1" applyBorder="1" applyAlignment="1">
      <alignment horizontal="left" vertical="top"/>
    </xf>
    <xf numFmtId="9" fontId="4" fillId="3" borderId="19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top" wrapText="1"/>
    </xf>
    <xf numFmtId="2" fontId="4" fillId="0" borderId="4" xfId="0" applyNumberFormat="1" applyFont="1" applyBorder="1" applyAlignment="1">
      <alignment horizontal="left" vertical="top"/>
    </xf>
    <xf numFmtId="1" fontId="4" fillId="0" borderId="4" xfId="0" applyNumberFormat="1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2" fontId="4" fillId="0" borderId="19" xfId="0" applyNumberFormat="1" applyFont="1" applyBorder="1" applyAlignment="1">
      <alignment horizontal="left" vertical="top"/>
    </xf>
    <xf numFmtId="1" fontId="4" fillId="0" borderId="19" xfId="0" applyNumberFormat="1" applyFont="1" applyBorder="1" applyAlignment="1">
      <alignment horizontal="left" vertical="top" wrapText="1"/>
    </xf>
    <xf numFmtId="14" fontId="4" fillId="0" borderId="19" xfId="0" applyNumberFormat="1" applyFont="1" applyBorder="1" applyAlignment="1">
      <alignment horizontal="left" vertical="top" wrapText="1"/>
    </xf>
    <xf numFmtId="0" fontId="4" fillId="7" borderId="5" xfId="0" applyFont="1" applyFill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4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" fontId="4" fillId="0" borderId="17" xfId="0" applyNumberFormat="1" applyFont="1" applyBorder="1" applyAlignment="1">
      <alignment vertical="center"/>
    </xf>
    <xf numFmtId="44" fontId="4" fillId="0" borderId="13" xfId="0" applyNumberFormat="1" applyFont="1" applyBorder="1" applyAlignment="1">
      <alignment horizontal="left"/>
    </xf>
    <xf numFmtId="9" fontId="4" fillId="3" borderId="13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44" fontId="4" fillId="3" borderId="5" xfId="0" applyNumberFormat="1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4" fillId="7" borderId="4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14" fontId="4" fillId="0" borderId="4" xfId="0" applyNumberFormat="1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49" fontId="15" fillId="3" borderId="19" xfId="0" applyNumberFormat="1" applyFont="1" applyFill="1" applyBorder="1" applyAlignment="1">
      <alignment horizontal="left" vertical="center"/>
    </xf>
    <xf numFmtId="44" fontId="4" fillId="3" borderId="19" xfId="0" applyNumberFormat="1" applyFont="1" applyFill="1" applyBorder="1" applyAlignment="1">
      <alignment horizontal="left" vertical="center"/>
    </xf>
    <xf numFmtId="44" fontId="4" fillId="7" borderId="5" xfId="0" applyNumberFormat="1" applyFont="1" applyFill="1" applyBorder="1" applyAlignment="1">
      <alignment vertical="center" wrapText="1"/>
    </xf>
    <xf numFmtId="44" fontId="15" fillId="3" borderId="13" xfId="0" applyNumberFormat="1" applyFont="1" applyFill="1" applyBorder="1" applyAlignment="1">
      <alignment horizontal="left"/>
    </xf>
    <xf numFmtId="49" fontId="4" fillId="0" borderId="0" xfId="0" applyNumberFormat="1" applyFont="1"/>
    <xf numFmtId="0" fontId="4" fillId="0" borderId="9" xfId="0" applyFont="1" applyBorder="1"/>
    <xf numFmtId="49" fontId="4" fillId="0" borderId="3" xfId="0" applyNumberFormat="1" applyFont="1" applyBorder="1"/>
    <xf numFmtId="0" fontId="4" fillId="0" borderId="2" xfId="0" applyFont="1" applyBorder="1"/>
    <xf numFmtId="49" fontId="4" fillId="0" borderId="10" xfId="0" applyNumberFormat="1" applyFont="1" applyBorder="1"/>
    <xf numFmtId="49" fontId="4" fillId="0" borderId="8" xfId="0" applyNumberFormat="1" applyFont="1" applyBorder="1"/>
    <xf numFmtId="0" fontId="4" fillId="0" borderId="8" xfId="0" applyFont="1" applyBorder="1"/>
    <xf numFmtId="164" fontId="4" fillId="0" borderId="8" xfId="0" applyNumberFormat="1" applyFont="1" applyBorder="1"/>
    <xf numFmtId="0" fontId="4" fillId="0" borderId="11" xfId="0" applyFont="1" applyBorder="1"/>
    <xf numFmtId="0" fontId="11" fillId="0" borderId="2" xfId="0" applyFont="1" applyBorder="1"/>
    <xf numFmtId="44" fontId="4" fillId="0" borderId="4" xfId="0" applyNumberFormat="1" applyFont="1" applyBorder="1" applyAlignment="1">
      <alignment horizontal="left" vertical="top" wrapText="1"/>
    </xf>
    <xf numFmtId="0" fontId="15" fillId="0" borderId="24" xfId="0" applyFont="1" applyBorder="1" applyAlignment="1">
      <alignment vertical="center"/>
    </xf>
    <xf numFmtId="44" fontId="15" fillId="3" borderId="26" xfId="0" applyNumberFormat="1" applyFont="1" applyFill="1" applyBorder="1" applyAlignment="1">
      <alignment horizontal="left" vertical="center"/>
    </xf>
    <xf numFmtId="44" fontId="15" fillId="3" borderId="25" xfId="0" applyNumberFormat="1" applyFont="1" applyFill="1" applyBorder="1" applyAlignment="1">
      <alignment horizontal="left" vertical="center"/>
    </xf>
    <xf numFmtId="0" fontId="4" fillId="0" borderId="24" xfId="0" applyFont="1" applyBorder="1"/>
    <xf numFmtId="49" fontId="11" fillId="0" borderId="4" xfId="0" applyNumberFormat="1" applyFont="1" applyBorder="1" applyAlignment="1">
      <alignment horizontal="left" wrapText="1"/>
    </xf>
    <xf numFmtId="0" fontId="19" fillId="2" borderId="12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center" vertical="top" wrapText="1"/>
    </xf>
    <xf numFmtId="44" fontId="0" fillId="0" borderId="13" xfId="0" applyNumberFormat="1" applyBorder="1" applyAlignment="1">
      <alignment horizontal="left" vertical="center"/>
    </xf>
    <xf numFmtId="44" fontId="1" fillId="3" borderId="30" xfId="0" applyNumberFormat="1" applyFont="1" applyFill="1" applyBorder="1"/>
    <xf numFmtId="44" fontId="1" fillId="3" borderId="29" xfId="0" applyNumberFormat="1" applyFont="1" applyFill="1" applyBorder="1"/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4" fontId="0" fillId="0" borderId="5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44" fontId="0" fillId="0" borderId="7" xfId="0" applyNumberFormat="1" applyBorder="1" applyAlignment="1">
      <alignment horizontal="left" vertical="center" wrapText="1"/>
    </xf>
    <xf numFmtId="44" fontId="0" fillId="9" borderId="31" xfId="0" applyNumberFormat="1" applyFill="1" applyBorder="1" applyAlignment="1">
      <alignment horizontal="left" vertical="center"/>
    </xf>
    <xf numFmtId="44" fontId="0" fillId="9" borderId="32" xfId="0" applyNumberFormat="1" applyFill="1" applyBorder="1" applyAlignment="1">
      <alignment horizontal="left" vertical="center"/>
    </xf>
    <xf numFmtId="44" fontId="0" fillId="9" borderId="33" xfId="0" applyNumberFormat="1" applyFill="1" applyBorder="1" applyAlignment="1">
      <alignment horizontal="left" vertical="center"/>
    </xf>
    <xf numFmtId="14" fontId="4" fillId="0" borderId="5" xfId="0" applyNumberFormat="1" applyFont="1" applyBorder="1" applyAlignment="1">
      <alignment horizontal="left" vertical="top"/>
    </xf>
    <xf numFmtId="44" fontId="4" fillId="0" borderId="5" xfId="0" applyNumberFormat="1" applyFont="1" applyBorder="1" applyAlignment="1">
      <alignment horizontal="left" vertical="top"/>
    </xf>
    <xf numFmtId="44" fontId="4" fillId="0" borderId="0" xfId="0" applyNumberFormat="1" applyFont="1" applyAlignment="1">
      <alignment horizontal="left" vertical="top"/>
    </xf>
    <xf numFmtId="49" fontId="15" fillId="3" borderId="4" xfId="0" applyNumberFormat="1" applyFont="1" applyFill="1" applyBorder="1" applyAlignment="1">
      <alignment vertical="center"/>
    </xf>
    <xf numFmtId="49" fontId="0" fillId="10" borderId="4" xfId="0" applyNumberFormat="1" applyFill="1" applyBorder="1" applyAlignment="1">
      <alignment horizontal="left" vertical="center"/>
    </xf>
    <xf numFmtId="49" fontId="0" fillId="10" borderId="4" xfId="0" applyNumberFormat="1" applyFill="1" applyBorder="1" applyAlignment="1">
      <alignment horizontal="left" vertical="center" wrapText="1"/>
    </xf>
    <xf numFmtId="44" fontId="1" fillId="10" borderId="4" xfId="0" applyNumberFormat="1" applyFont="1" applyFill="1" applyBorder="1" applyAlignment="1">
      <alignment horizontal="left" vertical="center"/>
    </xf>
    <xf numFmtId="44" fontId="4" fillId="0" borderId="35" xfId="0" applyNumberFormat="1" applyFont="1" applyBorder="1" applyAlignment="1">
      <alignment horizontal="left" vertical="top"/>
    </xf>
    <xf numFmtId="9" fontId="4" fillId="3" borderId="35" xfId="1" applyFont="1" applyFill="1" applyBorder="1" applyAlignment="1">
      <alignment horizontal="center" vertical="center"/>
    </xf>
    <xf numFmtId="44" fontId="4" fillId="0" borderId="23" xfId="0" applyNumberFormat="1" applyFont="1" applyBorder="1" applyAlignment="1">
      <alignment horizontal="left" vertical="top"/>
    </xf>
    <xf numFmtId="44" fontId="4" fillId="0" borderId="37" xfId="0" applyNumberFormat="1" applyFont="1" applyBorder="1" applyAlignment="1">
      <alignment horizontal="left" vertical="top"/>
    </xf>
    <xf numFmtId="44" fontId="4" fillId="0" borderId="38" xfId="0" applyNumberFormat="1" applyFont="1" applyBorder="1" applyAlignment="1">
      <alignment horizontal="left" vertical="top"/>
    </xf>
    <xf numFmtId="44" fontId="4" fillId="0" borderId="39" xfId="0" applyNumberFormat="1" applyFont="1" applyBorder="1" applyAlignment="1">
      <alignment horizontal="left" vertical="top"/>
    </xf>
    <xf numFmtId="44" fontId="4" fillId="0" borderId="36" xfId="0" applyNumberFormat="1" applyFont="1" applyBorder="1" applyAlignment="1">
      <alignment horizontal="left" vertical="top"/>
    </xf>
    <xf numFmtId="44" fontId="4" fillId="0" borderId="40" xfId="0" applyNumberFormat="1" applyFont="1" applyBorder="1" applyAlignment="1">
      <alignment horizontal="left" vertical="top"/>
    </xf>
    <xf numFmtId="0" fontId="4" fillId="7" borderId="41" xfId="0" applyFont="1" applyFill="1" applyBorder="1" applyAlignment="1">
      <alignment horizontal="left" vertical="center" wrapText="1"/>
    </xf>
    <xf numFmtId="0" fontId="4" fillId="7" borderId="42" xfId="0" applyFont="1" applyFill="1" applyBorder="1" applyAlignment="1">
      <alignment horizontal="left" vertical="center" wrapText="1"/>
    </xf>
    <xf numFmtId="9" fontId="4" fillId="6" borderId="35" xfId="1" applyFont="1" applyFill="1" applyBorder="1" applyAlignment="1">
      <alignment horizontal="center" vertical="center"/>
    </xf>
    <xf numFmtId="44" fontId="0" fillId="3" borderId="7" xfId="0" applyNumberFormat="1" applyFill="1" applyBorder="1"/>
    <xf numFmtId="49" fontId="1" fillId="0" borderId="13" xfId="0" applyNumberFormat="1" applyFont="1" applyBorder="1" applyAlignment="1">
      <alignment horizontal="left" vertical="center"/>
    </xf>
    <xf numFmtId="0" fontId="0" fillId="10" borderId="13" xfId="0" applyFill="1" applyBorder="1" applyAlignment="1">
      <alignment horizontal="left" vertical="center"/>
    </xf>
    <xf numFmtId="14" fontId="1" fillId="10" borderId="13" xfId="0" quotePrefix="1" applyNumberFormat="1" applyFont="1" applyFill="1" applyBorder="1" applyAlignment="1">
      <alignment horizontal="left" vertical="center"/>
    </xf>
    <xf numFmtId="44" fontId="1" fillId="10" borderId="34" xfId="0" applyNumberFormat="1" applyFont="1" applyFill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14" fontId="0" fillId="0" borderId="23" xfId="0" applyNumberFormat="1" applyBorder="1" applyAlignment="1">
      <alignment horizontal="left" vertical="center"/>
    </xf>
    <xf numFmtId="44" fontId="0" fillId="0" borderId="23" xfId="0" applyNumberForma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44" fontId="0" fillId="0" borderId="0" xfId="0" applyNumberFormat="1" applyAlignment="1">
      <alignment horizontal="center"/>
    </xf>
    <xf numFmtId="164" fontId="15" fillId="3" borderId="4" xfId="0" applyNumberFormat="1" applyFont="1" applyFill="1" applyBorder="1" applyAlignment="1">
      <alignment horizontal="center" vertical="top"/>
    </xf>
    <xf numFmtId="44" fontId="4" fillId="7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44" fontId="15" fillId="3" borderId="26" xfId="0" applyNumberFormat="1" applyFont="1" applyFill="1" applyBorder="1" applyAlignment="1">
      <alignment horizontal="left"/>
    </xf>
    <xf numFmtId="44" fontId="15" fillId="3" borderId="24" xfId="0" applyNumberFormat="1" applyFont="1" applyFill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7" fontId="4" fillId="0" borderId="6" xfId="0" applyNumberFormat="1" applyFont="1" applyBorder="1" applyAlignment="1">
      <alignment horizontal="left"/>
    </xf>
    <xf numFmtId="7" fontId="4" fillId="0" borderId="7" xfId="0" applyNumberFormat="1" applyFont="1" applyBorder="1" applyAlignment="1">
      <alignment horizontal="left"/>
    </xf>
    <xf numFmtId="7" fontId="4" fillId="0" borderId="5" xfId="0" applyNumberFormat="1" applyFont="1" applyBorder="1" applyAlignment="1">
      <alignment horizontal="left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4" fontId="15" fillId="3" borderId="27" xfId="0" applyNumberFormat="1" applyFont="1" applyFill="1" applyBorder="1" applyAlignment="1">
      <alignment horizontal="left"/>
    </xf>
    <xf numFmtId="44" fontId="15" fillId="3" borderId="28" xfId="0" applyNumberFormat="1" applyFont="1" applyFill="1" applyBorder="1" applyAlignment="1">
      <alignment horizontal="left"/>
    </xf>
    <xf numFmtId="49" fontId="15" fillId="3" borderId="5" xfId="0" applyNumberFormat="1" applyFont="1" applyFill="1" applyBorder="1" applyAlignment="1">
      <alignment horizontal="left" vertical="center"/>
    </xf>
    <xf numFmtId="49" fontId="15" fillId="3" borderId="6" xfId="0" applyNumberFormat="1" applyFont="1" applyFill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center" wrapText="1"/>
    </xf>
    <xf numFmtId="44" fontId="4" fillId="0" borderId="5" xfId="0" applyNumberFormat="1" applyFont="1" applyBorder="1" applyAlignment="1">
      <alignment horizontal="left"/>
    </xf>
    <xf numFmtId="44" fontId="4" fillId="0" borderId="7" xfId="0" applyNumberFormat="1" applyFont="1" applyBorder="1" applyAlignment="1">
      <alignment horizontal="left"/>
    </xf>
    <xf numFmtId="49" fontId="4" fillId="7" borderId="5" xfId="0" applyNumberFormat="1" applyFont="1" applyFill="1" applyBorder="1" applyAlignment="1">
      <alignment vertical="center" wrapText="1"/>
    </xf>
    <xf numFmtId="49" fontId="4" fillId="7" borderId="7" xfId="0" applyNumberFormat="1" applyFont="1" applyFill="1" applyBorder="1" applyAlignment="1">
      <alignment vertical="center" wrapText="1"/>
    </xf>
    <xf numFmtId="44" fontId="4" fillId="7" borderId="5" xfId="0" applyNumberFormat="1" applyFont="1" applyFill="1" applyBorder="1" applyAlignment="1">
      <alignment vertical="center" wrapText="1"/>
    </xf>
    <xf numFmtId="44" fontId="4" fillId="7" borderId="7" xfId="0" applyNumberFormat="1" applyFont="1" applyFill="1" applyBorder="1" applyAlignment="1">
      <alignment vertical="center" wrapText="1"/>
    </xf>
    <xf numFmtId="44" fontId="4" fillId="3" borderId="22" xfId="0" applyNumberFormat="1" applyFont="1" applyFill="1" applyBorder="1" applyAlignment="1">
      <alignment horizontal="left" vertical="center"/>
    </xf>
    <xf numFmtId="44" fontId="4" fillId="3" borderId="20" xfId="0" applyNumberFormat="1" applyFont="1" applyFill="1" applyBorder="1" applyAlignment="1">
      <alignment horizontal="left" vertical="center"/>
    </xf>
    <xf numFmtId="49" fontId="4" fillId="7" borderId="4" xfId="0" applyNumberFormat="1" applyFont="1" applyFill="1" applyBorder="1" applyAlignment="1">
      <alignment vertical="center"/>
    </xf>
    <xf numFmtId="49" fontId="4" fillId="0" borderId="18" xfId="0" applyNumberFormat="1" applyFont="1" applyBorder="1" applyAlignment="1">
      <alignment horizontal="center" wrapText="1"/>
    </xf>
    <xf numFmtId="0" fontId="4" fillId="5" borderId="4" xfId="1" applyNumberFormat="1" applyFont="1" applyFill="1" applyBorder="1" applyAlignment="1">
      <alignment horizontal="center" wrapText="1"/>
    </xf>
    <xf numFmtId="0" fontId="15" fillId="3" borderId="2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64" fontId="4" fillId="7" borderId="5" xfId="0" applyNumberFormat="1" applyFont="1" applyFill="1" applyBorder="1" applyAlignment="1">
      <alignment horizontal="left" vertical="center"/>
    </xf>
    <xf numFmtId="164" fontId="4" fillId="7" borderId="6" xfId="0" applyNumberFormat="1" applyFont="1" applyFill="1" applyBorder="1" applyAlignment="1">
      <alignment horizontal="left" vertical="center"/>
    </xf>
    <xf numFmtId="164" fontId="4" fillId="7" borderId="7" xfId="0" applyNumberFormat="1" applyFont="1" applyFill="1" applyBorder="1" applyAlignment="1">
      <alignment horizontal="left" vertical="center"/>
    </xf>
    <xf numFmtId="9" fontId="4" fillId="3" borderId="17" xfId="1" applyFont="1" applyFill="1" applyBorder="1" applyAlignment="1">
      <alignment horizontal="center"/>
    </xf>
    <xf numFmtId="9" fontId="4" fillId="3" borderId="1" xfId="1" applyFont="1" applyFill="1" applyBorder="1" applyAlignment="1">
      <alignment horizontal="center"/>
    </xf>
    <xf numFmtId="9" fontId="4" fillId="3" borderId="18" xfId="1" applyFont="1" applyFill="1" applyBorder="1" applyAlignment="1">
      <alignment horizontal="center"/>
    </xf>
    <xf numFmtId="9" fontId="4" fillId="3" borderId="25" xfId="1" applyFont="1" applyFill="1" applyBorder="1" applyAlignment="1">
      <alignment horizontal="center"/>
    </xf>
    <xf numFmtId="9" fontId="4" fillId="3" borderId="4" xfId="1" applyFont="1" applyFill="1" applyBorder="1" applyAlignment="1">
      <alignment horizontal="center"/>
    </xf>
    <xf numFmtId="49" fontId="11" fillId="0" borderId="4" xfId="0" applyNumberFormat="1" applyFont="1" applyBorder="1" applyAlignment="1">
      <alignment horizontal="center" wrapText="1"/>
    </xf>
    <xf numFmtId="9" fontId="4" fillId="0" borderId="5" xfId="1" applyFont="1" applyFill="1" applyBorder="1" applyAlignment="1">
      <alignment horizontal="center" vertical="center"/>
    </xf>
    <xf numFmtId="9" fontId="4" fillId="0" borderId="6" xfId="1" applyFont="1" applyFill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/>
    </xf>
    <xf numFmtId="9" fontId="4" fillId="0" borderId="17" xfId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9" fontId="4" fillId="0" borderId="18" xfId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left" vertical="center"/>
    </xf>
    <xf numFmtId="49" fontId="15" fillId="2" borderId="8" xfId="0" applyNumberFormat="1" applyFont="1" applyFill="1" applyBorder="1" applyAlignment="1">
      <alignment horizontal="left" vertical="center"/>
    </xf>
    <xf numFmtId="49" fontId="15" fillId="2" borderId="11" xfId="0" applyNumberFormat="1" applyFont="1" applyFill="1" applyBorder="1" applyAlignment="1">
      <alignment horizontal="left" vertical="center"/>
    </xf>
    <xf numFmtId="0" fontId="16" fillId="8" borderId="19" xfId="0" applyFont="1" applyFill="1" applyBorder="1" applyAlignment="1">
      <alignment horizontal="center" vertical="center"/>
    </xf>
    <xf numFmtId="49" fontId="15" fillId="2" borderId="23" xfId="0" applyNumberFormat="1" applyFont="1" applyFill="1" applyBorder="1" applyAlignment="1">
      <alignment horizontal="left" vertical="center"/>
    </xf>
    <xf numFmtId="0" fontId="18" fillId="9" borderId="17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9" borderId="18" xfId="0" applyFill="1" applyBorder="1" applyAlignment="1">
      <alignment vertical="center" wrapText="1"/>
    </xf>
    <xf numFmtId="0" fontId="0" fillId="9" borderId="3" xfId="0" applyFill="1" applyBorder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9" borderId="9" xfId="0" applyFill="1" applyBorder="1" applyAlignment="1">
      <alignment vertical="center" wrapText="1"/>
    </xf>
    <xf numFmtId="0" fontId="0" fillId="9" borderId="10" xfId="0" applyFill="1" applyBorder="1" applyAlignment="1">
      <alignment vertical="center" wrapText="1"/>
    </xf>
    <xf numFmtId="0" fontId="0" fillId="9" borderId="8" xfId="0" applyFill="1" applyBorder="1" applyAlignment="1">
      <alignment vertical="center" wrapText="1"/>
    </xf>
    <xf numFmtId="0" fontId="0" fillId="9" borderId="11" xfId="0" applyFill="1" applyBorder="1" applyAlignment="1">
      <alignment vertical="center" wrapText="1"/>
    </xf>
    <xf numFmtId="0" fontId="12" fillId="8" borderId="3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5" fillId="2" borderId="23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vertical="center"/>
    </xf>
    <xf numFmtId="0" fontId="15" fillId="2" borderId="34" xfId="0" applyFont="1" applyFill="1" applyBorder="1" applyAlignment="1">
      <alignment vertical="center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49" fontId="1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86F2C6"/>
      <color rgb="FFD2FAEA"/>
      <color rgb="FFF8F456"/>
      <color rgb="FF4A2A4C"/>
      <color rgb="FF499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1550457</xdr:colOff>
      <xdr:row>87</xdr:row>
      <xdr:rowOff>74082</xdr:rowOff>
    </xdr:from>
    <xdr:to>
      <xdr:col>8</xdr:col>
      <xdr:colOff>634999</xdr:colOff>
      <xdr:row>90</xdr:row>
      <xdr:rowOff>66675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D8CF068-3B02-EADD-35B1-3115D2BB82A3}"/>
            </a:ext>
          </a:extLst>
        </xdr:cNvPr>
        <xdr:cNvSpPr txBox="1"/>
      </xdr:nvSpPr>
      <xdr:spPr>
        <a:xfrm>
          <a:off x="7762874" y="12932832"/>
          <a:ext cx="3381375" cy="80751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rgbClr val="FF0000"/>
              </a:solidFill>
            </a:rPr>
            <a:t>Bitte beachten Sie:</a:t>
          </a:r>
        </a:p>
        <a:p>
          <a:r>
            <a:rPr lang="de-DE" sz="1100" b="1">
              <a:solidFill>
                <a:srgbClr val="FF0000"/>
              </a:solidFill>
            </a:rPr>
            <a:t>Der zahlenmäßige Nachweis sollte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rechnerisch richtig sein,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d.h. die Höhe der Einnahmen und die Höhe der Ausgaben müssen in der Regel gleich hoch sein.</a:t>
          </a:r>
        </a:p>
      </xdr:txBody>
    </xdr:sp>
    <xdr:clientData/>
  </xdr:twoCellAnchor>
  <xdr:twoCellAnchor>
    <xdr:from>
      <xdr:col>4</xdr:col>
      <xdr:colOff>1132416</xdr:colOff>
      <xdr:row>79</xdr:row>
      <xdr:rowOff>42334</xdr:rowOff>
    </xdr:from>
    <xdr:to>
      <xdr:col>5</xdr:col>
      <xdr:colOff>1590675</xdr:colOff>
      <xdr:row>87</xdr:row>
      <xdr:rowOff>21167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D10B353-1FF1-3107-1D8B-70B41AC764AC}"/>
            </a:ext>
          </a:extLst>
        </xdr:cNvPr>
        <xdr:cNvCxnSpPr/>
      </xdr:nvCxnSpPr>
      <xdr:spPr>
        <a:xfrm flipH="1" flipV="1">
          <a:off x="6455833" y="8847667"/>
          <a:ext cx="1654175" cy="156633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31750</xdr:colOff>
      <xdr:row>90</xdr:row>
      <xdr:rowOff>105833</xdr:rowOff>
    </xdr:from>
    <xdr:to>
      <xdr:col>5</xdr:col>
      <xdr:colOff>1566334</xdr:colOff>
      <xdr:row>107</xdr:row>
      <xdr:rowOff>95250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A4F74904-E92D-64CD-F6A2-1C23C7430BCF}"/>
            </a:ext>
          </a:extLst>
        </xdr:cNvPr>
        <xdr:cNvCxnSpPr/>
      </xdr:nvCxnSpPr>
      <xdr:spPr>
        <a:xfrm flipH="1">
          <a:off x="6551083" y="10392833"/>
          <a:ext cx="1534584" cy="202141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769406</xdr:colOff>
      <xdr:row>108</xdr:row>
      <xdr:rowOff>66675</xdr:rowOff>
    </xdr:from>
    <xdr:ext cx="2522009" cy="953466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F8F62501-C6A5-422E-2545-1BC137498B73}"/>
            </a:ext>
          </a:extLst>
        </xdr:cNvPr>
        <xdr:cNvSpPr txBox="1"/>
      </xdr:nvSpPr>
      <xdr:spPr>
        <a:xfrm>
          <a:off x="1584323" y="16068675"/>
          <a:ext cx="2522009" cy="953466"/>
        </a:xfrm>
        <a:prstGeom prst="rect">
          <a:avLst/>
        </a:prstGeom>
        <a:solidFill>
          <a:schemeClr val="accent4">
            <a:alpha val="22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>
              <a:solidFill>
                <a:srgbClr val="FF0000"/>
              </a:solidFill>
            </a:rPr>
            <a:t>Bitte beachten Sie: </a:t>
          </a:r>
        </a:p>
        <a:p>
          <a:r>
            <a:rPr lang="de-DE" sz="1100" b="1">
              <a:solidFill>
                <a:srgbClr val="FF0000"/>
              </a:solidFill>
            </a:rPr>
            <a:t>Der </a:t>
          </a:r>
          <a:r>
            <a:rPr lang="de-DE" sz="1100" b="1">
              <a:solidFill>
                <a:srgbClr val="FF0000"/>
              </a:solidFill>
              <a:latin typeface="+mn-lt"/>
              <a:ea typeface="+mn-ea"/>
              <a:cs typeface="+mn-cs"/>
            </a:rPr>
            <a:t>Eigenanteil</a:t>
          </a:r>
          <a:r>
            <a:rPr lang="de-DE" sz="1100" b="1">
              <a:solidFill>
                <a:srgbClr val="FF0000"/>
              </a:solidFill>
            </a:rPr>
            <a:t> muss (wie vertraglich vereinbart) in gleicher Höhe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wie in Anlage 1 oder der letzten  Aktualisierung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eingebracht werden.</a:t>
          </a:r>
        </a:p>
      </xdr:txBody>
    </xdr:sp>
    <xdr:clientData/>
  </xdr:oneCellAnchor>
  <xdr:twoCellAnchor>
    <xdr:from>
      <xdr:col>2</xdr:col>
      <xdr:colOff>409575</xdr:colOff>
      <xdr:row>107</xdr:row>
      <xdr:rowOff>0</xdr:rowOff>
    </xdr:from>
    <xdr:to>
      <xdr:col>2</xdr:col>
      <xdr:colOff>931334</xdr:colOff>
      <xdr:row>108</xdr:row>
      <xdr:rowOff>190500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871E4276-9204-A903-5B9B-F9237767C3B2}"/>
            </a:ext>
          </a:extLst>
        </xdr:cNvPr>
        <xdr:cNvCxnSpPr/>
      </xdr:nvCxnSpPr>
      <xdr:spPr>
        <a:xfrm flipV="1">
          <a:off x="2896658" y="13218583"/>
          <a:ext cx="521759" cy="444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391583</xdr:colOff>
      <xdr:row>81</xdr:row>
      <xdr:rowOff>0</xdr:rowOff>
    </xdr:from>
    <xdr:ext cx="2193925" cy="85725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17B4AEF5-4B4D-222D-3B42-6E9245A356F4}"/>
            </a:ext>
          </a:extLst>
        </xdr:cNvPr>
        <xdr:cNvSpPr txBox="1"/>
      </xdr:nvSpPr>
      <xdr:spPr>
        <a:xfrm>
          <a:off x="391583" y="9165167"/>
          <a:ext cx="2193925" cy="857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Bitte beachten Sie:</a:t>
          </a:r>
        </a:p>
        <a:p>
          <a:r>
            <a:rPr lang="de-DE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Hier wird der</a:t>
          </a:r>
          <a:r>
            <a:rPr lang="de-DE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Tag</a:t>
          </a:r>
          <a:r>
            <a:rPr lang="de-DE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eingetragen, an dem die</a:t>
          </a:r>
          <a:r>
            <a:rPr lang="de-DE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abgerufene Summe auf Ihrem Konto eingegangen ist.</a:t>
          </a:r>
          <a:endParaRPr lang="de-DE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317500</xdr:colOff>
      <xdr:row>86</xdr:row>
      <xdr:rowOff>63500</xdr:rowOff>
    </xdr:from>
    <xdr:to>
      <xdr:col>1</xdr:col>
      <xdr:colOff>52916</xdr:colOff>
      <xdr:row>88</xdr:row>
      <xdr:rowOff>0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18AE7199-DE5C-FBDB-6AE4-001588E7E52A}"/>
            </a:ext>
          </a:extLst>
        </xdr:cNvPr>
        <xdr:cNvCxnSpPr/>
      </xdr:nvCxnSpPr>
      <xdr:spPr>
        <a:xfrm flipH="1">
          <a:off x="317500" y="10202333"/>
          <a:ext cx="582083" cy="62441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1421341</xdr:colOff>
      <xdr:row>49</xdr:row>
      <xdr:rowOff>21165</xdr:rowOff>
    </xdr:from>
    <xdr:ext cx="2868083" cy="719667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C667B9E9-89A4-130C-8BAA-8DD753F27848}"/>
            </a:ext>
          </a:extLst>
        </xdr:cNvPr>
        <xdr:cNvSpPr txBox="1"/>
      </xdr:nvSpPr>
      <xdr:spPr>
        <a:xfrm>
          <a:off x="2275063" y="7584721"/>
          <a:ext cx="2868083" cy="719667"/>
        </a:xfrm>
        <a:prstGeom prst="rect">
          <a:avLst/>
        </a:prstGeom>
        <a:solidFill>
          <a:srgbClr val="D2FAEA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lang="de-DE" sz="1100" b="1">
              <a:solidFill>
                <a:srgbClr val="FF0000"/>
              </a:solidFill>
            </a:rPr>
            <a:t>Bitte beachten Sie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(falls KSA bewilligt wurde):</a:t>
          </a:r>
        </a:p>
        <a:p>
          <a:r>
            <a:rPr lang="de-DE" sz="1100" b="1">
              <a:solidFill>
                <a:srgbClr val="FF0000"/>
              </a:solidFill>
            </a:rPr>
            <a:t>Die KSA muss aufgeführt werden,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auch wenn die Abrechnung erst in 2027 erfolgt.</a:t>
          </a:r>
        </a:p>
      </xdr:txBody>
    </xdr:sp>
    <xdr:clientData/>
  </xdr:oneCellAnchor>
  <xdr:twoCellAnchor>
    <xdr:from>
      <xdr:col>1</xdr:col>
      <xdr:colOff>1065389</xdr:colOff>
      <xdr:row>71</xdr:row>
      <xdr:rowOff>14111</xdr:rowOff>
    </xdr:from>
    <xdr:to>
      <xdr:col>1</xdr:col>
      <xdr:colOff>1421341</xdr:colOff>
      <xdr:row>71</xdr:row>
      <xdr:rowOff>162278</xdr:rowOff>
    </xdr:to>
    <xdr:cxnSp macro="">
      <xdr:nvCxnSpPr>
        <xdr:cNvPr id="29" name="Gerade Verbindung mit Pfeil 28">
          <a:extLst>
            <a:ext uri="{FF2B5EF4-FFF2-40B4-BE49-F238E27FC236}">
              <a16:creationId xmlns:a16="http://schemas.microsoft.com/office/drawing/2014/main" id="{FEE2CDAF-2F5E-0901-AF35-4BD93C8F2076}"/>
            </a:ext>
          </a:extLst>
        </xdr:cNvPr>
        <xdr:cNvCxnSpPr>
          <a:stCxn id="27" idx="1"/>
        </xdr:cNvCxnSpPr>
      </xdr:nvCxnSpPr>
      <xdr:spPr>
        <a:xfrm flipH="1">
          <a:off x="1919111" y="7944555"/>
          <a:ext cx="355952" cy="14816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306916</xdr:colOff>
      <xdr:row>16</xdr:row>
      <xdr:rowOff>296333</xdr:rowOff>
    </xdr:from>
    <xdr:ext cx="1477433" cy="1093259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CB007AD-4E04-4617-273A-F410E1F6759B}"/>
            </a:ext>
          </a:extLst>
        </xdr:cNvPr>
        <xdr:cNvSpPr txBox="1"/>
      </xdr:nvSpPr>
      <xdr:spPr>
        <a:xfrm>
          <a:off x="15557499" y="3788833"/>
          <a:ext cx="1477433" cy="109325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4A2A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100" b="1">
              <a:solidFill>
                <a:srgbClr val="FF0000"/>
              </a:solidFill>
            </a:rPr>
            <a:t>Bitte beachten Sie:</a:t>
          </a:r>
        </a:p>
        <a:p>
          <a:r>
            <a:rPr lang="de-DE" sz="1100" b="1">
              <a:solidFill>
                <a:srgbClr val="FF0000"/>
              </a:solidFill>
            </a:rPr>
            <a:t>Hier </a:t>
          </a:r>
          <a:r>
            <a:rPr lang="de-DE" sz="1100" b="1" baseline="0">
              <a:solidFill>
                <a:srgbClr val="FF0000"/>
              </a:solidFill>
            </a:rPr>
            <a:t>wird das Gesamthonorar eingetragen, nicht der Fehlbedarf!</a:t>
          </a:r>
          <a:endParaRPr lang="de-DE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356657</xdr:colOff>
      <xdr:row>16</xdr:row>
      <xdr:rowOff>388408</xdr:rowOff>
    </xdr:from>
    <xdr:to>
      <xdr:col>11</xdr:col>
      <xdr:colOff>772583</xdr:colOff>
      <xdr:row>17</xdr:row>
      <xdr:rowOff>66675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8B9DD23A-FFF7-06E2-587C-94D7B65604C6}"/>
            </a:ext>
          </a:extLst>
        </xdr:cNvPr>
        <xdr:cNvCxnSpPr/>
      </xdr:nvCxnSpPr>
      <xdr:spPr>
        <a:xfrm flipH="1">
          <a:off x="8728074" y="3880908"/>
          <a:ext cx="7295092" cy="599017"/>
        </a:xfrm>
        <a:prstGeom prst="straightConnector1">
          <a:avLst/>
        </a:prstGeom>
        <a:ln>
          <a:noFil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740834</xdr:colOff>
      <xdr:row>71</xdr:row>
      <xdr:rowOff>179916</xdr:rowOff>
    </xdr:from>
    <xdr:to>
      <xdr:col>14</xdr:col>
      <xdr:colOff>783167</xdr:colOff>
      <xdr:row>75</xdr:row>
      <xdr:rowOff>63500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3659FE99-9470-ADA5-2747-85119953FED1}"/>
            </a:ext>
          </a:extLst>
        </xdr:cNvPr>
        <xdr:cNvSpPr/>
      </xdr:nvSpPr>
      <xdr:spPr>
        <a:xfrm>
          <a:off x="15991417" y="7926916"/>
          <a:ext cx="2487083" cy="1227667"/>
        </a:xfrm>
        <a:prstGeom prst="rect">
          <a:avLst/>
        </a:prstGeom>
        <a:solidFill>
          <a:srgbClr val="D2FAEA"/>
        </a:solidFill>
        <a:ln>
          <a:solidFill>
            <a:schemeClr val="tx1"/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ysClr val="windowText" lastClr="000000"/>
              </a:solidFill>
            </a:rPr>
            <a:t>WICHTIG:</a:t>
          </a:r>
        </a:p>
        <a:p>
          <a:pPr algn="l"/>
          <a:endParaRPr lang="de-DE" sz="1100" b="1">
            <a:solidFill>
              <a:sysClr val="windowText" lastClr="000000"/>
            </a:solidFill>
          </a:endParaRPr>
        </a:p>
        <a:p>
          <a:pPr algn="l"/>
          <a:r>
            <a:rPr lang="de-DE" sz="1100" b="1">
              <a:solidFill>
                <a:sysClr val="windowText" lastClr="000000"/>
              </a:solidFill>
            </a:rPr>
            <a:t>Der KSA-Satz für 2025 beträgt</a:t>
          </a:r>
          <a:r>
            <a:rPr lang="de-DE" sz="1100" b="1" baseline="0">
              <a:solidFill>
                <a:sysClr val="windowText" lastClr="000000"/>
              </a:solidFill>
            </a:rPr>
            <a:t> 5 %</a:t>
          </a:r>
        </a:p>
        <a:p>
          <a:pPr algn="l"/>
          <a:endParaRPr lang="de-DE" sz="1100" b="1" baseline="0">
            <a:solidFill>
              <a:sysClr val="windowText" lastClr="000000"/>
            </a:solidFill>
          </a:endParaRPr>
        </a:p>
        <a:p>
          <a:pPr algn="l"/>
          <a:r>
            <a:rPr lang="de-DE" sz="1100" b="1" baseline="0">
              <a:solidFill>
                <a:sysClr val="windowText" lastClr="000000"/>
              </a:solidFill>
            </a:rPr>
            <a:t>Der KSA-Satz für 2026 beträgt 4,9 %</a:t>
          </a:r>
          <a:endParaRPr lang="de-DE" sz="1100" b="1">
            <a:solidFill>
              <a:sysClr val="windowText" lastClr="000000"/>
            </a:solidFill>
          </a:endParaRPr>
        </a:p>
        <a:p>
          <a:pPr algn="l"/>
          <a:endParaRPr lang="de-DE" sz="1100"/>
        </a:p>
      </xdr:txBody>
    </xdr:sp>
    <xdr:clientData/>
  </xdr:twoCellAnchor>
  <xdr:twoCellAnchor editAs="oneCell">
    <xdr:from>
      <xdr:col>11</xdr:col>
      <xdr:colOff>10584</xdr:colOff>
      <xdr:row>72</xdr:row>
      <xdr:rowOff>95250</xdr:rowOff>
    </xdr:from>
    <xdr:to>
      <xdr:col>11</xdr:col>
      <xdr:colOff>659342</xdr:colOff>
      <xdr:row>74</xdr:row>
      <xdr:rowOff>105833</xdr:rowOff>
    </xdr:to>
    <xdr:pic>
      <xdr:nvPicPr>
        <xdr:cNvPr id="9" name="Grafik 8" descr="Pfeil nach rechts mit einfarbiger Füllung">
          <a:extLst>
            <a:ext uri="{FF2B5EF4-FFF2-40B4-BE49-F238E27FC236}">
              <a16:creationId xmlns:a16="http://schemas.microsoft.com/office/drawing/2014/main" id="{B520A40F-0EC6-4E6F-ACA0-C81E5CAB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61167" y="8096250"/>
          <a:ext cx="645583" cy="917575"/>
        </a:xfrm>
        <a:prstGeom prst="rect">
          <a:avLst/>
        </a:prstGeom>
      </xdr:spPr>
    </xdr:pic>
    <xdr:clientData/>
  </xdr:twoCellAnchor>
  <xdr:twoCellAnchor>
    <xdr:from>
      <xdr:col>5</xdr:col>
      <xdr:colOff>405342</xdr:colOff>
      <xdr:row>10</xdr:row>
      <xdr:rowOff>0</xdr:rowOff>
    </xdr:from>
    <xdr:to>
      <xdr:col>6</xdr:col>
      <xdr:colOff>666750</xdr:colOff>
      <xdr:row>12</xdr:row>
      <xdr:rowOff>222251</xdr:rowOff>
    </xdr:to>
    <xdr:sp macro="" textlink="">
      <xdr:nvSpPr>
        <xdr:cNvPr id="52" name="Rechteck 51">
          <a:extLst>
            <a:ext uri="{FF2B5EF4-FFF2-40B4-BE49-F238E27FC236}">
              <a16:creationId xmlns:a16="http://schemas.microsoft.com/office/drawing/2014/main" id="{AB2626D2-77C7-2DB4-01F6-AF2521748A2E}"/>
            </a:ext>
          </a:extLst>
        </xdr:cNvPr>
        <xdr:cNvSpPr/>
      </xdr:nvSpPr>
      <xdr:spPr>
        <a:xfrm>
          <a:off x="6617759" y="2127250"/>
          <a:ext cx="2028824" cy="70908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Bitte markieren Sie Einzelvorstellungen (EV) und Doppelvorstellungen (DV)</a:t>
          </a:r>
        </a:p>
      </xdr:txBody>
    </xdr:sp>
    <xdr:clientData/>
  </xdr:twoCellAnchor>
  <xdr:twoCellAnchor>
    <xdr:from>
      <xdr:col>5</xdr:col>
      <xdr:colOff>635000</xdr:colOff>
      <xdr:row>12</xdr:row>
      <xdr:rowOff>222251</xdr:rowOff>
    </xdr:from>
    <xdr:to>
      <xdr:col>5</xdr:col>
      <xdr:colOff>1419754</xdr:colOff>
      <xdr:row>16</xdr:row>
      <xdr:rowOff>306917</xdr:rowOff>
    </xdr:to>
    <xdr:cxnSp macro="">
      <xdr:nvCxnSpPr>
        <xdr:cNvPr id="54" name="Gerade Verbindung mit Pfeil 53">
          <a:extLst>
            <a:ext uri="{FF2B5EF4-FFF2-40B4-BE49-F238E27FC236}">
              <a16:creationId xmlns:a16="http://schemas.microsoft.com/office/drawing/2014/main" id="{15468373-7972-BFB9-9C1C-14E9626A5049}"/>
            </a:ext>
          </a:extLst>
        </xdr:cNvPr>
        <xdr:cNvCxnSpPr>
          <a:stCxn id="52" idx="2"/>
        </xdr:cNvCxnSpPr>
      </xdr:nvCxnSpPr>
      <xdr:spPr>
        <a:xfrm flipH="1">
          <a:off x="6847417" y="2836334"/>
          <a:ext cx="784754" cy="9842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215900</xdr:colOff>
      <xdr:row>8</xdr:row>
      <xdr:rowOff>169334</xdr:rowOff>
    </xdr:from>
    <xdr:to>
      <xdr:col>11</xdr:col>
      <xdr:colOff>592667</xdr:colOff>
      <xdr:row>13</xdr:row>
      <xdr:rowOff>63500</xdr:rowOff>
    </xdr:to>
    <xdr:sp macro="" textlink="">
      <xdr:nvSpPr>
        <xdr:cNvPr id="55" name="Rechteck 54">
          <a:extLst>
            <a:ext uri="{FF2B5EF4-FFF2-40B4-BE49-F238E27FC236}">
              <a16:creationId xmlns:a16="http://schemas.microsoft.com/office/drawing/2014/main" id="{6AA19790-1145-9791-9F1A-B805A492D896}"/>
            </a:ext>
          </a:extLst>
        </xdr:cNvPr>
        <xdr:cNvSpPr/>
      </xdr:nvSpPr>
      <xdr:spPr>
        <a:xfrm>
          <a:off x="12344400" y="1862667"/>
          <a:ext cx="2789767" cy="10583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Die Begründung sollte so umfassend wie nötig sein. Diese sollte sämtliche Informationen beinhalten, damit die Ursache der Abweichung für Dritte nachvollziehbar ist. </a:t>
          </a:r>
        </a:p>
      </xdr:txBody>
    </xdr:sp>
    <xdr:clientData/>
  </xdr:twoCellAnchor>
  <xdr:twoCellAnchor>
    <xdr:from>
      <xdr:col>10</xdr:col>
      <xdr:colOff>1111250</xdr:colOff>
      <xdr:row>13</xdr:row>
      <xdr:rowOff>63500</xdr:rowOff>
    </xdr:from>
    <xdr:to>
      <xdr:col>10</xdr:col>
      <xdr:colOff>1610784</xdr:colOff>
      <xdr:row>16</xdr:row>
      <xdr:rowOff>285750</xdr:rowOff>
    </xdr:to>
    <xdr:cxnSp macro="">
      <xdr:nvCxnSpPr>
        <xdr:cNvPr id="57" name="Gerade Verbindung mit Pfeil 56">
          <a:extLst>
            <a:ext uri="{FF2B5EF4-FFF2-40B4-BE49-F238E27FC236}">
              <a16:creationId xmlns:a16="http://schemas.microsoft.com/office/drawing/2014/main" id="{C5DCEF41-372A-CC96-7E06-DC32B5306642}"/>
            </a:ext>
          </a:extLst>
        </xdr:cNvPr>
        <xdr:cNvCxnSpPr>
          <a:stCxn id="55" idx="2"/>
        </xdr:cNvCxnSpPr>
      </xdr:nvCxnSpPr>
      <xdr:spPr>
        <a:xfrm flipH="1">
          <a:off x="13239750" y="2921000"/>
          <a:ext cx="499534" cy="87841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875242</xdr:colOff>
      <xdr:row>16</xdr:row>
      <xdr:rowOff>860954</xdr:rowOff>
    </xdr:from>
    <xdr:to>
      <xdr:col>11</xdr:col>
      <xdr:colOff>317499</xdr:colOff>
      <xdr:row>19</xdr:row>
      <xdr:rowOff>222249</xdr:rowOff>
    </xdr:to>
    <xdr:cxnSp macro="">
      <xdr:nvCxnSpPr>
        <xdr:cNvPr id="1029" name="Gerade Verbindung mit Pfeil 1028">
          <a:extLst>
            <a:ext uri="{FF2B5EF4-FFF2-40B4-BE49-F238E27FC236}">
              <a16:creationId xmlns:a16="http://schemas.microsoft.com/office/drawing/2014/main" id="{EB1C072A-1646-5DB2-F7DB-C808E25DA350}"/>
            </a:ext>
          </a:extLst>
        </xdr:cNvPr>
        <xdr:cNvCxnSpPr/>
      </xdr:nvCxnSpPr>
      <xdr:spPr>
        <a:xfrm flipH="1">
          <a:off x="11903075" y="4353454"/>
          <a:ext cx="3665007" cy="64187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1530350</xdr:colOff>
      <xdr:row>25</xdr:row>
      <xdr:rowOff>114301</xdr:rowOff>
    </xdr:from>
    <xdr:ext cx="1828800" cy="68580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730DE7F-115B-ED73-46E0-A11B6083B9F4}"/>
            </a:ext>
          </a:extLst>
        </xdr:cNvPr>
        <xdr:cNvSpPr txBox="1"/>
      </xdr:nvSpPr>
      <xdr:spPr>
        <a:xfrm>
          <a:off x="14570075" y="5838826"/>
          <a:ext cx="1828800" cy="6858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4A2A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DE" sz="1100" b="1">
              <a:solidFill>
                <a:srgbClr val="FF0000"/>
              </a:solidFill>
            </a:rPr>
            <a:t>Die KSA (falls bewilligt) wird als eigene Position hinzugefügt. </a:t>
          </a:r>
        </a:p>
      </xdr:txBody>
    </xdr:sp>
    <xdr:clientData/>
  </xdr:oneCellAnchor>
  <xdr:oneCellAnchor>
    <xdr:from>
      <xdr:col>9</xdr:col>
      <xdr:colOff>685801</xdr:colOff>
      <xdr:row>20</xdr:row>
      <xdr:rowOff>476250</xdr:rowOff>
    </xdr:from>
    <xdr:ext cx="1619250" cy="904875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EE2A8B0-FAEC-6F58-B153-56FEE2D4EF7E}"/>
            </a:ext>
          </a:extLst>
        </xdr:cNvPr>
        <xdr:cNvSpPr txBox="1"/>
      </xdr:nvSpPr>
      <xdr:spPr>
        <a:xfrm>
          <a:off x="15982951" y="4600575"/>
          <a:ext cx="1619250" cy="9048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4A2A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lang="de-DE" sz="1100" b="1">
              <a:solidFill>
                <a:srgbClr val="FF0000"/>
              </a:solidFill>
            </a:rPr>
            <a:t>Es gibt eine Abweichung über 20 %, die hier erläutert wird.</a:t>
          </a:r>
        </a:p>
      </xdr:txBody>
    </xdr:sp>
    <xdr:clientData/>
  </xdr:oneCellAnchor>
  <xdr:twoCellAnchor>
    <xdr:from>
      <xdr:col>8</xdr:col>
      <xdr:colOff>2181225</xdr:colOff>
      <xdr:row>21</xdr:row>
      <xdr:rowOff>152400</xdr:rowOff>
    </xdr:from>
    <xdr:to>
      <xdr:col>9</xdr:col>
      <xdr:colOff>685800</xdr:colOff>
      <xdr:row>23</xdr:row>
      <xdr:rowOff>104775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B54B5220-6797-39F9-9B34-EE59C5EB6339}"/>
            </a:ext>
          </a:extLst>
        </xdr:cNvPr>
        <xdr:cNvCxnSpPr/>
      </xdr:nvCxnSpPr>
      <xdr:spPr>
        <a:xfrm flipH="1">
          <a:off x="15220950" y="4933950"/>
          <a:ext cx="762000" cy="3143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2152650</xdr:colOff>
      <xdr:row>21</xdr:row>
      <xdr:rowOff>152400</xdr:rowOff>
    </xdr:from>
    <xdr:to>
      <xdr:col>9</xdr:col>
      <xdr:colOff>666750</xdr:colOff>
      <xdr:row>24</xdr:row>
      <xdr:rowOff>95250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458BB52E-04BB-2273-4700-7365EAD821D1}"/>
            </a:ext>
          </a:extLst>
        </xdr:cNvPr>
        <xdr:cNvCxnSpPr/>
      </xdr:nvCxnSpPr>
      <xdr:spPr>
        <a:xfrm flipH="1">
          <a:off x="15192375" y="4933950"/>
          <a:ext cx="771525" cy="485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939800</xdr:colOff>
      <xdr:row>54</xdr:row>
      <xdr:rowOff>47625</xdr:rowOff>
    </xdr:from>
    <xdr:to>
      <xdr:col>6</xdr:col>
      <xdr:colOff>1123950</xdr:colOff>
      <xdr:row>57</xdr:row>
      <xdr:rowOff>123825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54A879AF-4711-EEE5-E569-51202834A62C}"/>
            </a:ext>
          </a:extLst>
        </xdr:cNvPr>
        <xdr:cNvSpPr/>
      </xdr:nvSpPr>
      <xdr:spPr>
        <a:xfrm>
          <a:off x="9626600" y="7620000"/>
          <a:ext cx="1612900" cy="647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Gesamtsumme der Honorarzahlungen inkl. KSA (falls</a:t>
          </a:r>
          <a:r>
            <a:rPr lang="de-DE" sz="1100" b="1" baseline="0">
              <a:solidFill>
                <a:srgbClr val="FF0000"/>
              </a:solidFill>
            </a:rPr>
            <a:t> bewilligt)</a:t>
          </a:r>
          <a:endParaRPr lang="de-DE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317500</xdr:colOff>
      <xdr:row>51</xdr:row>
      <xdr:rowOff>190500</xdr:rowOff>
    </xdr:from>
    <xdr:to>
      <xdr:col>6</xdr:col>
      <xdr:colOff>768350</xdr:colOff>
      <xdr:row>54</xdr:row>
      <xdr:rowOff>47625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E2579CD-8A47-70F9-D6BD-2E89093ED582}"/>
            </a:ext>
          </a:extLst>
        </xdr:cNvPr>
        <xdr:cNvCxnSpPr>
          <a:stCxn id="3" idx="0"/>
        </xdr:cNvCxnSpPr>
      </xdr:nvCxnSpPr>
      <xdr:spPr>
        <a:xfrm flipV="1">
          <a:off x="10433050" y="7191375"/>
          <a:ext cx="450850" cy="4286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53</xdr:row>
      <xdr:rowOff>19050</xdr:rowOff>
    </xdr:from>
    <xdr:to>
      <xdr:col>8</xdr:col>
      <xdr:colOff>1028700</xdr:colOff>
      <xdr:row>58</xdr:row>
      <xdr:rowOff>53975</xdr:rowOff>
    </xdr:to>
    <xdr:sp macro="" textlink="">
      <xdr:nvSpPr>
        <xdr:cNvPr id="12" name="Rechteck 11">
          <a:extLst>
            <a:ext uri="{FF2B5EF4-FFF2-40B4-BE49-F238E27FC236}">
              <a16:creationId xmlns:a16="http://schemas.microsoft.com/office/drawing/2014/main" id="{F0B8CB46-B9A5-68B6-C56F-B8324FB1A03A}"/>
            </a:ext>
          </a:extLst>
        </xdr:cNvPr>
        <xdr:cNvSpPr/>
      </xdr:nvSpPr>
      <xdr:spPr>
        <a:xfrm>
          <a:off x="11906250" y="7410450"/>
          <a:ext cx="2162175" cy="10064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Fördersumme </a:t>
          </a:r>
          <a:r>
            <a:rPr lang="de-DE" sz="1200" b="1">
              <a:solidFill>
                <a:srgbClr val="FF0000"/>
              </a:solidFill>
            </a:rPr>
            <a:t>OHNE KSA </a:t>
          </a:r>
        </a:p>
        <a:p>
          <a:pPr algn="l"/>
          <a:r>
            <a:rPr lang="de-DE" sz="1100" b="1">
              <a:solidFill>
                <a:srgbClr val="FF0000"/>
              </a:solidFill>
            </a:rPr>
            <a:t>gemäß Anlage 1 bzw. der letzten bewilligten Aktualisierung</a:t>
          </a:r>
        </a:p>
      </xdr:txBody>
    </xdr:sp>
    <xdr:clientData/>
  </xdr:twoCellAnchor>
  <xdr:twoCellAnchor>
    <xdr:from>
      <xdr:col>7</xdr:col>
      <xdr:colOff>723900</xdr:colOff>
      <xdr:row>24</xdr:row>
      <xdr:rowOff>180975</xdr:rowOff>
    </xdr:from>
    <xdr:to>
      <xdr:col>7</xdr:col>
      <xdr:colOff>1209675</xdr:colOff>
      <xdr:row>53</xdr:row>
      <xdr:rowOff>9525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D7BC403E-FDEB-F4FB-0B84-D0292EF74795}"/>
            </a:ext>
          </a:extLst>
        </xdr:cNvPr>
        <xdr:cNvCxnSpPr/>
      </xdr:nvCxnSpPr>
      <xdr:spPr>
        <a:xfrm flipH="1" flipV="1">
          <a:off x="12268200" y="5534025"/>
          <a:ext cx="485775" cy="1866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1301750</xdr:colOff>
      <xdr:row>12</xdr:row>
      <xdr:rowOff>76201</xdr:rowOff>
    </xdr:from>
    <xdr:to>
      <xdr:col>4</xdr:col>
      <xdr:colOff>1190625</xdr:colOff>
      <xdr:row>17</xdr:row>
      <xdr:rowOff>47625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1B73740A-02F5-7F6C-EE1A-51334B17C5BC}"/>
            </a:ext>
          </a:extLst>
        </xdr:cNvPr>
        <xdr:cNvSpPr/>
      </xdr:nvSpPr>
      <xdr:spPr>
        <a:xfrm>
          <a:off x="7131050" y="2743201"/>
          <a:ext cx="1317625" cy="8762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Wann wurde die Rechnung erstellt?</a:t>
          </a:r>
        </a:p>
      </xdr:txBody>
    </xdr:sp>
    <xdr:clientData/>
  </xdr:twoCellAnchor>
  <xdr:twoCellAnchor>
    <xdr:from>
      <xdr:col>4</xdr:col>
      <xdr:colOff>457200</xdr:colOff>
      <xdr:row>17</xdr:row>
      <xdr:rowOff>44450</xdr:rowOff>
    </xdr:from>
    <xdr:to>
      <xdr:col>4</xdr:col>
      <xdr:colOff>531813</xdr:colOff>
      <xdr:row>19</xdr:row>
      <xdr:rowOff>161925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7BFE999F-1D68-704B-326D-0C5E1743D708}"/>
            </a:ext>
          </a:extLst>
        </xdr:cNvPr>
        <xdr:cNvCxnSpPr>
          <a:stCxn id="16" idx="2"/>
        </xdr:cNvCxnSpPr>
      </xdr:nvCxnSpPr>
      <xdr:spPr>
        <a:xfrm flipH="1">
          <a:off x="7715250" y="3616325"/>
          <a:ext cx="74613" cy="4794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139700</xdr:colOff>
      <xdr:row>13</xdr:row>
      <xdr:rowOff>161925</xdr:rowOff>
    </xdr:from>
    <xdr:to>
      <xdr:col>5</xdr:col>
      <xdr:colOff>1390650</xdr:colOff>
      <xdr:row>18</xdr:row>
      <xdr:rowOff>57151</xdr:rowOff>
    </xdr:to>
    <xdr:sp macro="" textlink="">
      <xdr:nvSpPr>
        <xdr:cNvPr id="26" name="Rechteck 25">
          <a:extLst>
            <a:ext uri="{FF2B5EF4-FFF2-40B4-BE49-F238E27FC236}">
              <a16:creationId xmlns:a16="http://schemas.microsoft.com/office/drawing/2014/main" id="{92040026-00E9-56C3-B3FD-D5ABDDF99E7A}"/>
            </a:ext>
          </a:extLst>
        </xdr:cNvPr>
        <xdr:cNvSpPr/>
      </xdr:nvSpPr>
      <xdr:spPr>
        <a:xfrm>
          <a:off x="8826500" y="3009900"/>
          <a:ext cx="1250950" cy="8001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Wann wurde die Rechnung beglichen?</a:t>
          </a:r>
        </a:p>
      </xdr:txBody>
    </xdr:sp>
    <xdr:clientData/>
  </xdr:twoCellAnchor>
  <xdr:twoCellAnchor>
    <xdr:from>
      <xdr:col>5</xdr:col>
      <xdr:colOff>542925</xdr:colOff>
      <xdr:row>18</xdr:row>
      <xdr:rowOff>57150</xdr:rowOff>
    </xdr:from>
    <xdr:to>
      <xdr:col>5</xdr:col>
      <xdr:colOff>635000</xdr:colOff>
      <xdr:row>20</xdr:row>
      <xdr:rowOff>38100</xdr:rowOff>
    </xdr:to>
    <xdr:cxnSp macro="">
      <xdr:nvCxnSpPr>
        <xdr:cNvPr id="28" name="Gerade Verbindung mit Pfeil 27">
          <a:extLst>
            <a:ext uri="{FF2B5EF4-FFF2-40B4-BE49-F238E27FC236}">
              <a16:creationId xmlns:a16="http://schemas.microsoft.com/office/drawing/2014/main" id="{D0660199-5B1E-26CD-17DE-AD4225E71DFB}"/>
            </a:ext>
          </a:extLst>
        </xdr:cNvPr>
        <xdr:cNvCxnSpPr/>
      </xdr:nvCxnSpPr>
      <xdr:spPr>
        <a:xfrm>
          <a:off x="9229725" y="3810000"/>
          <a:ext cx="92075" cy="3524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238123</xdr:colOff>
      <xdr:row>15</xdr:row>
      <xdr:rowOff>0</xdr:rowOff>
    </xdr:from>
    <xdr:to>
      <xdr:col>8</xdr:col>
      <xdr:colOff>498474</xdr:colOff>
      <xdr:row>18</xdr:row>
      <xdr:rowOff>76200</xdr:rowOff>
    </xdr:to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7F4AA21E-CDF0-7A9D-C284-3536F7FAA097}"/>
            </a:ext>
          </a:extLst>
        </xdr:cNvPr>
        <xdr:cNvSpPr/>
      </xdr:nvSpPr>
      <xdr:spPr>
        <a:xfrm>
          <a:off x="11782423" y="3209925"/>
          <a:ext cx="1755776" cy="619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rgbClr val="FF0000"/>
              </a:solidFill>
            </a:rPr>
            <a:t>Fehlbedarf GESAMT </a:t>
          </a:r>
          <a:r>
            <a:rPr lang="de-DE" sz="1100" b="1" u="sng">
              <a:solidFill>
                <a:srgbClr val="FF0000"/>
              </a:solidFill>
            </a:rPr>
            <a:t>ohne</a:t>
          </a:r>
          <a:r>
            <a:rPr lang="de-DE" sz="1100" b="1">
              <a:solidFill>
                <a:srgbClr val="FF0000"/>
              </a:solidFill>
            </a:rPr>
            <a:t> KSA</a:t>
          </a:r>
        </a:p>
      </xdr:txBody>
    </xdr:sp>
    <xdr:clientData/>
  </xdr:twoCellAnchor>
  <xdr:twoCellAnchor>
    <xdr:from>
      <xdr:col>7</xdr:col>
      <xdr:colOff>949325</xdr:colOff>
      <xdr:row>18</xdr:row>
      <xdr:rowOff>104775</xdr:rowOff>
    </xdr:from>
    <xdr:to>
      <xdr:col>7</xdr:col>
      <xdr:colOff>1104899</xdr:colOff>
      <xdr:row>20</xdr:row>
      <xdr:rowOff>15875</xdr:rowOff>
    </xdr:to>
    <xdr:cxnSp macro="">
      <xdr:nvCxnSpPr>
        <xdr:cNvPr id="35" name="Gerade Verbindung mit Pfeil 34">
          <a:extLst>
            <a:ext uri="{FF2B5EF4-FFF2-40B4-BE49-F238E27FC236}">
              <a16:creationId xmlns:a16="http://schemas.microsoft.com/office/drawing/2014/main" id="{EBCBD131-1511-1B11-D389-18BE10F6C0A9}"/>
            </a:ext>
          </a:extLst>
        </xdr:cNvPr>
        <xdr:cNvCxnSpPr/>
      </xdr:nvCxnSpPr>
      <xdr:spPr>
        <a:xfrm flipH="1">
          <a:off x="12493625" y="3857625"/>
          <a:ext cx="155574" cy="282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76199</xdr:colOff>
      <xdr:row>13</xdr:row>
      <xdr:rowOff>152400</xdr:rowOff>
    </xdr:from>
    <xdr:to>
      <xdr:col>7</xdr:col>
      <xdr:colOff>9524</xdr:colOff>
      <xdr:row>17</xdr:row>
      <xdr:rowOff>123825</xdr:rowOff>
    </xdr:to>
    <xdr:sp macro="" textlink="">
      <xdr:nvSpPr>
        <xdr:cNvPr id="36" name="Rechteck 35">
          <a:extLst>
            <a:ext uri="{FF2B5EF4-FFF2-40B4-BE49-F238E27FC236}">
              <a16:creationId xmlns:a16="http://schemas.microsoft.com/office/drawing/2014/main" id="{D58B3FE2-FD2A-E8FE-C7BB-0409170DAA41}"/>
            </a:ext>
          </a:extLst>
        </xdr:cNvPr>
        <xdr:cNvSpPr/>
      </xdr:nvSpPr>
      <xdr:spPr>
        <a:xfrm>
          <a:off x="10191749" y="3000375"/>
          <a:ext cx="1362075" cy="6953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rgbClr val="FF0000"/>
              </a:solidFill>
            </a:rPr>
            <a:t>Honorare </a:t>
          </a:r>
          <a:r>
            <a:rPr lang="de-D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GESAMT </a:t>
          </a:r>
          <a:r>
            <a:rPr lang="de-DE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mit</a:t>
          </a:r>
          <a:r>
            <a:rPr lang="de-D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Mindesthonorar</a:t>
          </a:r>
          <a:endParaRPr lang="de-DE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761999</xdr:colOff>
      <xdr:row>17</xdr:row>
      <xdr:rowOff>171450</xdr:rowOff>
    </xdr:from>
    <xdr:to>
      <xdr:col>6</xdr:col>
      <xdr:colOff>777875</xdr:colOff>
      <xdr:row>20</xdr:row>
      <xdr:rowOff>25400</xdr:rowOff>
    </xdr:to>
    <xdr:cxnSp macro="">
      <xdr:nvCxnSpPr>
        <xdr:cNvPr id="38" name="Gerade Verbindung mit Pfeil 37">
          <a:extLst>
            <a:ext uri="{FF2B5EF4-FFF2-40B4-BE49-F238E27FC236}">
              <a16:creationId xmlns:a16="http://schemas.microsoft.com/office/drawing/2014/main" id="{0D257AE4-FC7B-6C52-4FEA-3DED592BF1CC}"/>
            </a:ext>
          </a:extLst>
        </xdr:cNvPr>
        <xdr:cNvCxnSpPr/>
      </xdr:nvCxnSpPr>
      <xdr:spPr>
        <a:xfrm>
          <a:off x="10877549" y="3743325"/>
          <a:ext cx="15876" cy="406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25</xdr:row>
      <xdr:rowOff>104775</xdr:rowOff>
    </xdr:from>
    <xdr:to>
      <xdr:col>8</xdr:col>
      <xdr:colOff>1533525</xdr:colOff>
      <xdr:row>27</xdr:row>
      <xdr:rowOff>95251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F9C4C28-A511-DD5B-4AD0-CC799466DFC0}"/>
            </a:ext>
          </a:extLst>
        </xdr:cNvPr>
        <xdr:cNvCxnSpPr>
          <a:stCxn id="2" idx="1"/>
        </xdr:cNvCxnSpPr>
      </xdr:nvCxnSpPr>
      <xdr:spPr>
        <a:xfrm flipH="1" flipV="1">
          <a:off x="13039725" y="5829300"/>
          <a:ext cx="1533525" cy="3524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CAEB-FFAF-4BBA-ACCB-7DBF19BE8FE3}">
  <sheetPr>
    <pageSetUpPr fitToPage="1"/>
  </sheetPr>
  <dimension ref="A1:O129"/>
  <sheetViews>
    <sheetView tabSelected="1" topLeftCell="A73" zoomScale="90" zoomScaleNormal="90" zoomScaleSheetLayoutView="90" workbookViewId="0">
      <selection activeCell="G75" sqref="G75:K75"/>
    </sheetView>
  </sheetViews>
  <sheetFormatPr baseColWidth="10" defaultColWidth="11.54296875" defaultRowHeight="14.5" x14ac:dyDescent="0.35"/>
  <cols>
    <col min="1" max="1" width="12.1796875" style="32" customWidth="1"/>
    <col min="2" max="2" width="23.453125" style="86" customWidth="1"/>
    <col min="3" max="3" width="23.453125" style="32" customWidth="1"/>
    <col min="4" max="5" width="17" style="32" customWidth="1"/>
    <col min="6" max="6" width="26.453125" style="32" customWidth="1"/>
    <col min="7" max="7" width="25.453125" style="36" customWidth="1"/>
    <col min="8" max="9" width="12.54296875" style="32" customWidth="1"/>
    <col min="10" max="10" width="11.7265625" style="32" customWidth="1"/>
    <col min="11" max="11" width="36.1796875" style="32" customWidth="1"/>
    <col min="12" max="14" width="11.54296875" style="32"/>
    <col min="15" max="15" width="12.54296875" style="32" customWidth="1"/>
    <col min="16" max="16384" width="11.54296875" style="32"/>
  </cols>
  <sheetData>
    <row r="1" spans="1:14" ht="29.15" customHeight="1" x14ac:dyDescent="0.35">
      <c r="A1" s="205" t="s">
        <v>79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31"/>
      <c r="M1" s="31"/>
    </row>
    <row r="2" spans="1:14" x14ac:dyDescent="0.35">
      <c r="A2" s="33" t="s">
        <v>35</v>
      </c>
      <c r="B2" s="33"/>
      <c r="C2" s="33"/>
      <c r="D2" s="33"/>
      <c r="E2" s="33"/>
      <c r="F2" s="33"/>
      <c r="G2" s="33"/>
      <c r="H2" s="33"/>
      <c r="J2" s="31"/>
      <c r="K2" s="31"/>
      <c r="L2" s="31"/>
      <c r="M2" s="31"/>
      <c r="N2" s="34"/>
    </row>
    <row r="3" spans="1:14" x14ac:dyDescent="0.35">
      <c r="B3" s="33"/>
      <c r="C3" s="33"/>
      <c r="D3" s="33"/>
      <c r="E3" s="33"/>
      <c r="F3" s="33"/>
      <c r="G3" s="33"/>
      <c r="H3" s="33"/>
      <c r="J3" s="31"/>
      <c r="K3" s="31"/>
      <c r="L3" s="31"/>
      <c r="M3" s="31"/>
      <c r="N3" s="34"/>
    </row>
    <row r="4" spans="1:14" x14ac:dyDescent="0.35">
      <c r="A4" s="196" t="s">
        <v>84</v>
      </c>
      <c r="B4" s="197"/>
      <c r="C4" s="197"/>
      <c r="D4" s="197"/>
      <c r="E4" s="197"/>
      <c r="F4" s="197"/>
      <c r="G4" s="197"/>
      <c r="H4" s="197"/>
      <c r="I4" s="197"/>
      <c r="J4" s="197"/>
      <c r="K4" s="198"/>
      <c r="L4" s="31"/>
      <c r="M4" s="31"/>
      <c r="N4" s="34"/>
    </row>
    <row r="5" spans="1:14" x14ac:dyDescent="0.35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1"/>
      <c r="L5" s="31"/>
      <c r="M5" s="31"/>
      <c r="N5" s="34"/>
    </row>
    <row r="6" spans="1:14" x14ac:dyDescent="0.35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1"/>
      <c r="L6" s="31"/>
      <c r="M6" s="31"/>
      <c r="N6" s="34"/>
    </row>
    <row r="7" spans="1:14" x14ac:dyDescent="0.35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4"/>
      <c r="L7" s="31"/>
      <c r="M7" s="31"/>
      <c r="N7" s="34"/>
    </row>
    <row r="8" spans="1:14" x14ac:dyDescent="0.35">
      <c r="A8" s="33"/>
      <c r="B8" s="33"/>
      <c r="C8" s="33"/>
      <c r="D8" s="33"/>
      <c r="E8" s="33"/>
      <c r="F8" s="33"/>
      <c r="G8" s="33"/>
      <c r="H8" s="33"/>
      <c r="J8" s="31"/>
      <c r="K8" s="31"/>
      <c r="L8" s="31"/>
      <c r="M8" s="31"/>
      <c r="N8" s="34"/>
    </row>
    <row r="9" spans="1:14" x14ac:dyDescent="0.35">
      <c r="A9" s="33"/>
      <c r="B9" s="33"/>
      <c r="C9" s="33"/>
      <c r="D9" s="33"/>
      <c r="E9" s="33"/>
      <c r="F9" s="33"/>
      <c r="G9" s="33"/>
      <c r="H9" s="33"/>
      <c r="J9" s="31"/>
      <c r="K9" s="31"/>
      <c r="L9" s="31"/>
      <c r="M9" s="31"/>
      <c r="N9" s="34"/>
    </row>
    <row r="10" spans="1:14" ht="20.149999999999999" customHeight="1" x14ac:dyDescent="0.35">
      <c r="A10" s="210" t="s">
        <v>0</v>
      </c>
      <c r="B10" s="211"/>
      <c r="C10" s="184" t="s">
        <v>76</v>
      </c>
      <c r="D10" s="184"/>
      <c r="E10" s="184"/>
      <c r="F10" s="35"/>
      <c r="G10" s="35"/>
      <c r="H10" s="35"/>
      <c r="I10" s="35"/>
      <c r="J10" s="31"/>
      <c r="K10" s="31"/>
      <c r="L10" s="31"/>
      <c r="M10" s="31"/>
      <c r="N10" s="34"/>
    </row>
    <row r="11" spans="1:14" ht="20.149999999999999" customHeight="1" x14ac:dyDescent="0.35">
      <c r="A11" s="210" t="s">
        <v>14</v>
      </c>
      <c r="B11" s="211"/>
      <c r="C11" s="184" t="s">
        <v>76</v>
      </c>
      <c r="D11" s="184"/>
      <c r="E11" s="184"/>
      <c r="F11" s="35"/>
      <c r="G11" s="35"/>
      <c r="H11" s="35"/>
      <c r="I11" s="35"/>
      <c r="J11" s="31"/>
      <c r="K11" s="31"/>
      <c r="L11" s="31"/>
      <c r="M11" s="31"/>
      <c r="N11" s="34"/>
    </row>
    <row r="12" spans="1:14" ht="20.149999999999999" customHeight="1" x14ac:dyDescent="0.35">
      <c r="A12" s="210" t="s">
        <v>1</v>
      </c>
      <c r="B12" s="211"/>
      <c r="C12" s="184" t="s">
        <v>76</v>
      </c>
      <c r="D12" s="184"/>
      <c r="E12" s="184"/>
      <c r="F12" s="35"/>
      <c r="G12" s="35"/>
      <c r="H12" s="35"/>
      <c r="I12" s="35"/>
      <c r="J12" s="31"/>
      <c r="K12" s="31"/>
      <c r="L12" s="31"/>
      <c r="M12" s="31"/>
      <c r="N12" s="34"/>
    </row>
    <row r="13" spans="1:14" ht="20.149999999999999" customHeight="1" x14ac:dyDescent="0.35">
      <c r="A13" s="210" t="s">
        <v>20</v>
      </c>
      <c r="B13" s="211"/>
      <c r="C13" s="184" t="s">
        <v>76</v>
      </c>
      <c r="D13" s="184"/>
      <c r="E13" s="184"/>
      <c r="F13" s="35"/>
      <c r="G13" s="35"/>
      <c r="H13" s="35"/>
      <c r="I13" s="35"/>
      <c r="J13" s="31"/>
      <c r="K13" s="31"/>
      <c r="L13" s="31"/>
      <c r="M13" s="31"/>
      <c r="N13" s="34"/>
    </row>
    <row r="14" spans="1:14" ht="12.65" customHeight="1" x14ac:dyDescent="0.35">
      <c r="B14" s="32"/>
      <c r="I14" s="35"/>
      <c r="J14" s="31"/>
      <c r="K14" s="31"/>
      <c r="L14" s="31"/>
      <c r="M14" s="31"/>
    </row>
    <row r="15" spans="1:14" ht="20.5" customHeight="1" thickBot="1" x14ac:dyDescent="0.4">
      <c r="A15" s="215" t="s">
        <v>37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4" ht="20.5" customHeight="1" x14ac:dyDescent="0.35">
      <c r="A16" s="213" t="s">
        <v>30</v>
      </c>
      <c r="B16" s="213"/>
      <c r="C16" s="213"/>
      <c r="D16" s="213"/>
      <c r="E16" s="213"/>
      <c r="F16" s="213"/>
      <c r="G16" s="213"/>
      <c r="H16" s="214"/>
      <c r="I16" s="214"/>
      <c r="J16" s="213"/>
      <c r="K16" s="213"/>
    </row>
    <row r="17" spans="1:15" s="40" customFormat="1" ht="73" thickBot="1" x14ac:dyDescent="0.4">
      <c r="A17" s="37" t="s">
        <v>80</v>
      </c>
      <c r="B17" s="37" t="s">
        <v>6</v>
      </c>
      <c r="C17" s="37" t="s">
        <v>7</v>
      </c>
      <c r="D17" s="37" t="s">
        <v>50</v>
      </c>
      <c r="E17" s="37" t="s">
        <v>45</v>
      </c>
      <c r="F17" s="37" t="s">
        <v>51</v>
      </c>
      <c r="G17" s="37" t="s">
        <v>47</v>
      </c>
      <c r="H17" s="130" t="s">
        <v>46</v>
      </c>
      <c r="I17" s="131" t="s">
        <v>81</v>
      </c>
      <c r="J17" s="38" t="s">
        <v>2</v>
      </c>
      <c r="K17" s="37" t="s">
        <v>82</v>
      </c>
      <c r="L17" s="39"/>
      <c r="M17" s="39"/>
      <c r="N17" s="39"/>
      <c r="O17" s="39"/>
    </row>
    <row r="18" spans="1:15" s="31" customFormat="1" x14ac:dyDescent="0.35">
      <c r="A18" s="41" t="s">
        <v>55</v>
      </c>
      <c r="B18" s="41" t="s">
        <v>59</v>
      </c>
      <c r="C18" s="42" t="s">
        <v>62</v>
      </c>
      <c r="D18" s="43">
        <v>10</v>
      </c>
      <c r="E18" s="43"/>
      <c r="F18" s="44">
        <v>350</v>
      </c>
      <c r="G18" s="115" t="s">
        <v>65</v>
      </c>
      <c r="H18" s="128">
        <v>3500</v>
      </c>
      <c r="I18" s="129">
        <v>3500</v>
      </c>
      <c r="J18" s="123">
        <f>SUM(I18-H18)/H18</f>
        <v>0</v>
      </c>
      <c r="K18" s="48"/>
      <c r="L18" s="49"/>
    </row>
    <row r="19" spans="1:15" s="31" customFormat="1" x14ac:dyDescent="0.35">
      <c r="A19" s="41" t="s">
        <v>56</v>
      </c>
      <c r="B19" s="41" t="s">
        <v>60</v>
      </c>
      <c r="C19" s="42" t="s">
        <v>63</v>
      </c>
      <c r="D19" s="43">
        <v>2</v>
      </c>
      <c r="E19" s="43">
        <v>1</v>
      </c>
      <c r="F19" s="44" t="s">
        <v>69</v>
      </c>
      <c r="G19" s="115" t="s">
        <v>66</v>
      </c>
      <c r="H19" s="122">
        <f>2*350+1*700</f>
        <v>1400</v>
      </c>
      <c r="I19" s="116">
        <v>1400</v>
      </c>
      <c r="J19" s="123">
        <f t="shared" ref="J19:J47" si="0">SUM(I19-H19)/H19</f>
        <v>0</v>
      </c>
      <c r="K19" s="48"/>
    </row>
    <row r="20" spans="1:15" s="31" customFormat="1" ht="49.5" customHeight="1" x14ac:dyDescent="0.35">
      <c r="A20" s="41" t="s">
        <v>57</v>
      </c>
      <c r="B20" s="41" t="s">
        <v>61</v>
      </c>
      <c r="C20" s="42" t="s">
        <v>64</v>
      </c>
      <c r="D20" s="43">
        <v>3</v>
      </c>
      <c r="E20" s="43"/>
      <c r="F20" s="44">
        <v>350</v>
      </c>
      <c r="G20" s="115" t="s">
        <v>97</v>
      </c>
      <c r="H20" s="122">
        <v>1400</v>
      </c>
      <c r="I20" s="117">
        <v>1050</v>
      </c>
      <c r="J20" s="132">
        <f t="shared" si="0"/>
        <v>-0.25</v>
      </c>
      <c r="K20" s="48" t="s">
        <v>75</v>
      </c>
    </row>
    <row r="21" spans="1:15" s="31" customFormat="1" ht="44" thickBot="1" x14ac:dyDescent="0.4">
      <c r="A21" s="41" t="s">
        <v>58</v>
      </c>
      <c r="B21" s="41" t="s">
        <v>74</v>
      </c>
      <c r="C21" s="42" t="s">
        <v>64</v>
      </c>
      <c r="D21" s="43">
        <v>1</v>
      </c>
      <c r="E21" s="43"/>
      <c r="F21" s="44">
        <v>350</v>
      </c>
      <c r="G21" s="115">
        <v>46111</v>
      </c>
      <c r="H21" s="127">
        <v>0</v>
      </c>
      <c r="I21" s="125">
        <v>350</v>
      </c>
      <c r="J21" s="132">
        <v>1</v>
      </c>
      <c r="K21" s="48" t="s">
        <v>68</v>
      </c>
    </row>
    <row r="22" spans="1:15" s="31" customFormat="1" x14ac:dyDescent="0.35">
      <c r="A22" s="41"/>
      <c r="B22" s="41"/>
      <c r="C22" s="42"/>
      <c r="D22" s="43"/>
      <c r="E22" s="43"/>
      <c r="F22" s="44"/>
      <c r="G22" s="45"/>
      <c r="H22" s="126"/>
      <c r="I22" s="124"/>
      <c r="J22" s="47"/>
      <c r="K22" s="48"/>
    </row>
    <row r="23" spans="1:15" s="31" customFormat="1" x14ac:dyDescent="0.35">
      <c r="A23" s="41"/>
      <c r="B23" s="41"/>
      <c r="C23" s="42"/>
      <c r="D23" s="43"/>
      <c r="E23" s="43"/>
      <c r="F23" s="44"/>
      <c r="G23" s="45"/>
      <c r="H23" s="46"/>
      <c r="I23" s="46"/>
      <c r="J23" s="47"/>
      <c r="K23" s="48"/>
    </row>
    <row r="24" spans="1:15" s="31" customFormat="1" hidden="1" x14ac:dyDescent="0.35">
      <c r="A24" s="41"/>
      <c r="B24" s="41"/>
      <c r="C24" s="42"/>
      <c r="D24" s="43"/>
      <c r="E24" s="43"/>
      <c r="F24" s="44"/>
      <c r="G24" s="45"/>
      <c r="H24" s="46"/>
      <c r="I24" s="46"/>
      <c r="J24" s="47" t="e">
        <f t="shared" si="0"/>
        <v>#DIV/0!</v>
      </c>
      <c r="K24" s="48"/>
    </row>
    <row r="25" spans="1:15" s="31" customFormat="1" hidden="1" x14ac:dyDescent="0.35">
      <c r="A25" s="41"/>
      <c r="B25" s="41"/>
      <c r="C25" s="42"/>
      <c r="D25" s="43"/>
      <c r="E25" s="43"/>
      <c r="F25" s="44"/>
      <c r="G25" s="45"/>
      <c r="H25" s="46"/>
      <c r="I25" s="46"/>
      <c r="J25" s="47" t="e">
        <f t="shared" si="0"/>
        <v>#DIV/0!</v>
      </c>
      <c r="K25" s="48"/>
    </row>
    <row r="26" spans="1:15" s="31" customFormat="1" hidden="1" x14ac:dyDescent="0.35">
      <c r="A26" s="41"/>
      <c r="B26" s="41"/>
      <c r="C26" s="42"/>
      <c r="D26" s="43"/>
      <c r="E26" s="43"/>
      <c r="F26" s="44"/>
      <c r="G26" s="45"/>
      <c r="H26" s="46"/>
      <c r="I26" s="46"/>
      <c r="J26" s="47" t="e">
        <f t="shared" si="0"/>
        <v>#DIV/0!</v>
      </c>
      <c r="K26" s="48"/>
    </row>
    <row r="27" spans="1:15" s="31" customFormat="1" hidden="1" x14ac:dyDescent="0.35">
      <c r="A27" s="41"/>
      <c r="B27" s="41"/>
      <c r="C27" s="42"/>
      <c r="D27" s="43"/>
      <c r="E27" s="43"/>
      <c r="F27" s="44"/>
      <c r="G27" s="45"/>
      <c r="H27" s="46"/>
      <c r="I27" s="46"/>
      <c r="J27" s="47" t="e">
        <f t="shared" si="0"/>
        <v>#DIV/0!</v>
      </c>
      <c r="K27" s="48"/>
    </row>
    <row r="28" spans="1:15" s="31" customFormat="1" hidden="1" x14ac:dyDescent="0.35">
      <c r="A28" s="41"/>
      <c r="B28" s="41"/>
      <c r="C28" s="42"/>
      <c r="D28" s="43"/>
      <c r="E28" s="43"/>
      <c r="F28" s="44"/>
      <c r="G28" s="45"/>
      <c r="H28" s="46"/>
      <c r="I28" s="46"/>
      <c r="J28" s="47" t="e">
        <f t="shared" si="0"/>
        <v>#DIV/0!</v>
      </c>
      <c r="K28" s="48" t="s">
        <v>67</v>
      </c>
    </row>
    <row r="29" spans="1:15" s="31" customFormat="1" hidden="1" x14ac:dyDescent="0.35">
      <c r="A29" s="41"/>
      <c r="B29" s="41"/>
      <c r="C29" s="42"/>
      <c r="D29" s="43"/>
      <c r="E29" s="43"/>
      <c r="F29" s="44"/>
      <c r="G29" s="45"/>
      <c r="H29" s="46"/>
      <c r="I29" s="46"/>
      <c r="J29" s="47" t="e">
        <f t="shared" si="0"/>
        <v>#DIV/0!</v>
      </c>
      <c r="K29" s="48"/>
    </row>
    <row r="30" spans="1:15" s="31" customFormat="1" hidden="1" x14ac:dyDescent="0.35">
      <c r="A30" s="41"/>
      <c r="B30" s="41"/>
      <c r="C30" s="42"/>
      <c r="D30" s="43"/>
      <c r="E30" s="43"/>
      <c r="F30" s="44"/>
      <c r="G30" s="45"/>
      <c r="H30" s="46"/>
      <c r="I30" s="46"/>
      <c r="J30" s="47" t="e">
        <f t="shared" si="0"/>
        <v>#DIV/0!</v>
      </c>
      <c r="K30" s="48"/>
    </row>
    <row r="31" spans="1:15" s="31" customFormat="1" hidden="1" x14ac:dyDescent="0.35">
      <c r="A31" s="41"/>
      <c r="B31" s="41"/>
      <c r="C31" s="42"/>
      <c r="D31" s="43"/>
      <c r="E31" s="43"/>
      <c r="F31" s="44"/>
      <c r="G31" s="45"/>
      <c r="H31" s="46"/>
      <c r="I31" s="46"/>
      <c r="J31" s="47" t="e">
        <f t="shared" si="0"/>
        <v>#DIV/0!</v>
      </c>
      <c r="K31" s="48"/>
    </row>
    <row r="32" spans="1:15" s="31" customFormat="1" hidden="1" x14ac:dyDescent="0.35">
      <c r="A32" s="41"/>
      <c r="B32" s="41"/>
      <c r="C32" s="42"/>
      <c r="D32" s="43"/>
      <c r="E32" s="43"/>
      <c r="F32" s="44"/>
      <c r="G32" s="45"/>
      <c r="H32" s="46"/>
      <c r="I32" s="46"/>
      <c r="J32" s="47" t="e">
        <f t="shared" si="0"/>
        <v>#DIV/0!</v>
      </c>
      <c r="K32" s="48"/>
    </row>
    <row r="33" spans="1:15" s="31" customFormat="1" hidden="1" x14ac:dyDescent="0.35">
      <c r="A33" s="41"/>
      <c r="B33" s="41"/>
      <c r="C33" s="42"/>
      <c r="D33" s="43"/>
      <c r="E33" s="43"/>
      <c r="F33" s="44"/>
      <c r="G33" s="45"/>
      <c r="H33" s="46"/>
      <c r="I33" s="46"/>
      <c r="J33" s="47" t="e">
        <f t="shared" si="0"/>
        <v>#DIV/0!</v>
      </c>
      <c r="K33" s="48"/>
    </row>
    <row r="34" spans="1:15" s="31" customFormat="1" hidden="1" x14ac:dyDescent="0.35">
      <c r="A34" s="41"/>
      <c r="B34" s="41"/>
      <c r="C34" s="42"/>
      <c r="D34" s="43"/>
      <c r="E34" s="43"/>
      <c r="F34" s="44"/>
      <c r="G34" s="45"/>
      <c r="H34" s="46"/>
      <c r="I34" s="46"/>
      <c r="J34" s="47" t="e">
        <f t="shared" si="0"/>
        <v>#DIV/0!</v>
      </c>
      <c r="K34" s="48"/>
    </row>
    <row r="35" spans="1:15" s="31" customFormat="1" hidden="1" x14ac:dyDescent="0.35">
      <c r="A35" s="41"/>
      <c r="B35" s="41"/>
      <c r="C35" s="42"/>
      <c r="D35" s="43"/>
      <c r="E35" s="43"/>
      <c r="F35" s="44"/>
      <c r="G35" s="45"/>
      <c r="H35" s="46"/>
      <c r="I35" s="46"/>
      <c r="J35" s="47" t="e">
        <f t="shared" si="0"/>
        <v>#DIV/0!</v>
      </c>
      <c r="K35" s="48"/>
    </row>
    <row r="36" spans="1:15" s="31" customFormat="1" hidden="1" x14ac:dyDescent="0.35">
      <c r="A36" s="41"/>
      <c r="B36" s="41"/>
      <c r="C36" s="42"/>
      <c r="D36" s="43"/>
      <c r="E36" s="43"/>
      <c r="F36" s="44"/>
      <c r="G36" s="45"/>
      <c r="H36" s="46"/>
      <c r="I36" s="46"/>
      <c r="J36" s="47" t="e">
        <f t="shared" si="0"/>
        <v>#DIV/0!</v>
      </c>
      <c r="K36" s="48"/>
    </row>
    <row r="37" spans="1:15" s="31" customFormat="1" hidden="1" x14ac:dyDescent="0.35">
      <c r="A37" s="41"/>
      <c r="B37" s="41"/>
      <c r="C37" s="42"/>
      <c r="D37" s="43"/>
      <c r="E37" s="43"/>
      <c r="F37" s="44"/>
      <c r="G37" s="45"/>
      <c r="H37" s="46"/>
      <c r="I37" s="46"/>
      <c r="J37" s="47" t="e">
        <f t="shared" si="0"/>
        <v>#DIV/0!</v>
      </c>
      <c r="K37" s="48"/>
    </row>
    <row r="38" spans="1:15" s="31" customFormat="1" hidden="1" x14ac:dyDescent="0.35">
      <c r="A38" s="41"/>
      <c r="B38" s="41"/>
      <c r="C38" s="42"/>
      <c r="D38" s="43"/>
      <c r="E38" s="43"/>
      <c r="F38" s="44"/>
      <c r="G38" s="45"/>
      <c r="H38" s="46"/>
      <c r="I38" s="46"/>
      <c r="J38" s="47" t="e">
        <f t="shared" si="0"/>
        <v>#DIV/0!</v>
      </c>
      <c r="K38" s="48"/>
    </row>
    <row r="39" spans="1:15" s="31" customFormat="1" hidden="1" x14ac:dyDescent="0.35">
      <c r="A39" s="41"/>
      <c r="B39" s="41"/>
      <c r="C39" s="42"/>
      <c r="D39" s="43"/>
      <c r="E39" s="43"/>
      <c r="F39" s="44"/>
      <c r="G39" s="45"/>
      <c r="H39" s="46"/>
      <c r="I39" s="46"/>
      <c r="J39" s="47" t="e">
        <f t="shared" si="0"/>
        <v>#DIV/0!</v>
      </c>
      <c r="K39" s="48"/>
    </row>
    <row r="40" spans="1:15" s="31" customFormat="1" hidden="1" x14ac:dyDescent="0.35">
      <c r="A40" s="41"/>
      <c r="B40" s="41"/>
      <c r="C40" s="42"/>
      <c r="D40" s="43"/>
      <c r="E40" s="43"/>
      <c r="F40" s="44"/>
      <c r="G40" s="45"/>
      <c r="H40" s="46"/>
      <c r="I40" s="46"/>
      <c r="J40" s="47" t="e">
        <f t="shared" si="0"/>
        <v>#DIV/0!</v>
      </c>
      <c r="K40" s="48"/>
    </row>
    <row r="41" spans="1:15" s="31" customFormat="1" hidden="1" x14ac:dyDescent="0.35">
      <c r="A41" s="41"/>
      <c r="B41" s="41"/>
      <c r="C41" s="42"/>
      <c r="D41" s="43"/>
      <c r="E41" s="43"/>
      <c r="F41" s="44"/>
      <c r="G41" s="45"/>
      <c r="H41" s="46"/>
      <c r="I41" s="46"/>
      <c r="J41" s="47" t="e">
        <f t="shared" si="0"/>
        <v>#DIV/0!</v>
      </c>
      <c r="K41" s="48"/>
    </row>
    <row r="42" spans="1:15" s="31" customFormat="1" hidden="1" x14ac:dyDescent="0.35">
      <c r="A42" s="41"/>
      <c r="B42" s="41"/>
      <c r="C42" s="42"/>
      <c r="D42" s="43"/>
      <c r="E42" s="43"/>
      <c r="F42" s="44"/>
      <c r="G42" s="45"/>
      <c r="H42" s="46"/>
      <c r="I42" s="46"/>
      <c r="J42" s="47" t="e">
        <f t="shared" si="0"/>
        <v>#DIV/0!</v>
      </c>
      <c r="K42" s="48"/>
    </row>
    <row r="43" spans="1:15" s="31" customFormat="1" hidden="1" x14ac:dyDescent="0.35">
      <c r="A43" s="41"/>
      <c r="B43" s="41"/>
      <c r="C43" s="42"/>
      <c r="D43" s="43"/>
      <c r="E43" s="43"/>
      <c r="F43" s="44"/>
      <c r="G43" s="45"/>
      <c r="H43" s="46"/>
      <c r="I43" s="46"/>
      <c r="J43" s="47" t="e">
        <f t="shared" si="0"/>
        <v>#DIV/0!</v>
      </c>
      <c r="K43" s="48"/>
    </row>
    <row r="44" spans="1:15" s="31" customFormat="1" hidden="1" x14ac:dyDescent="0.35">
      <c r="A44" s="41"/>
      <c r="B44" s="41"/>
      <c r="C44" s="42"/>
      <c r="D44" s="43"/>
      <c r="E44" s="43"/>
      <c r="F44" s="44"/>
      <c r="G44" s="45"/>
      <c r="H44" s="46"/>
      <c r="I44" s="46"/>
      <c r="J44" s="47" t="e">
        <f t="shared" si="0"/>
        <v>#DIV/0!</v>
      </c>
      <c r="K44" s="48"/>
    </row>
    <row r="45" spans="1:15" s="31" customFormat="1" hidden="1" x14ac:dyDescent="0.35">
      <c r="A45" s="41"/>
      <c r="B45" s="41"/>
      <c r="C45" s="42"/>
      <c r="D45" s="43"/>
      <c r="E45" s="43"/>
      <c r="F45" s="44"/>
      <c r="G45" s="45"/>
      <c r="H45" s="46"/>
      <c r="I45" s="46"/>
      <c r="J45" s="47" t="e">
        <f t="shared" si="0"/>
        <v>#DIV/0!</v>
      </c>
      <c r="K45" s="48"/>
    </row>
    <row r="46" spans="1:15" s="31" customFormat="1" hidden="1" x14ac:dyDescent="0.35">
      <c r="A46" s="41"/>
      <c r="B46" s="41"/>
      <c r="C46" s="42"/>
      <c r="D46" s="43"/>
      <c r="E46" s="43"/>
      <c r="F46" s="44"/>
      <c r="G46" s="45"/>
      <c r="H46" s="46"/>
      <c r="I46" s="46"/>
      <c r="J46" s="47" t="e">
        <f t="shared" si="0"/>
        <v>#DIV/0!</v>
      </c>
      <c r="K46" s="48"/>
    </row>
    <row r="47" spans="1:15" ht="15" hidden="1" thickBot="1" x14ac:dyDescent="0.4">
      <c r="A47" s="50"/>
      <c r="B47" s="50"/>
      <c r="C47" s="51"/>
      <c r="D47" s="52"/>
      <c r="E47" s="52"/>
      <c r="F47" s="53"/>
      <c r="G47" s="54"/>
      <c r="H47" s="55"/>
      <c r="I47" s="55"/>
      <c r="J47" s="56" t="e">
        <f t="shared" si="0"/>
        <v>#DIV/0!</v>
      </c>
      <c r="K47" s="57"/>
      <c r="L47" s="31"/>
      <c r="M47" s="31"/>
      <c r="N47" s="31"/>
      <c r="O47" s="31"/>
    </row>
    <row r="48" spans="1:15" ht="20.5" customHeight="1" x14ac:dyDescent="0.35">
      <c r="A48" s="212" t="s">
        <v>87</v>
      </c>
      <c r="B48" s="212"/>
      <c r="C48" s="212"/>
      <c r="D48" s="212"/>
      <c r="E48" s="212"/>
      <c r="F48" s="212"/>
      <c r="G48" s="212"/>
      <c r="H48" s="212"/>
      <c r="I48" s="212"/>
      <c r="J48" s="212"/>
      <c r="K48" s="212"/>
    </row>
    <row r="49" spans="1:15" s="31" customFormat="1" ht="72.5" x14ac:dyDescent="0.35">
      <c r="A49" s="37" t="s">
        <v>80</v>
      </c>
      <c r="B49" s="37" t="s">
        <v>6</v>
      </c>
      <c r="C49" s="37" t="s">
        <v>7</v>
      </c>
      <c r="D49" s="37" t="s">
        <v>50</v>
      </c>
      <c r="E49" s="37" t="s">
        <v>45</v>
      </c>
      <c r="F49" s="37" t="s">
        <v>88</v>
      </c>
      <c r="G49" s="37" t="s">
        <v>47</v>
      </c>
      <c r="H49" s="37" t="s">
        <v>89</v>
      </c>
      <c r="I49" s="37" t="s">
        <v>90</v>
      </c>
      <c r="J49" s="38" t="s">
        <v>2</v>
      </c>
      <c r="K49" s="37" t="s">
        <v>91</v>
      </c>
      <c r="L49" s="32"/>
      <c r="M49" s="32"/>
      <c r="N49" s="32"/>
      <c r="O49" s="32"/>
    </row>
    <row r="50" spans="1:15" s="61" customFormat="1" x14ac:dyDescent="0.35">
      <c r="A50" s="41"/>
      <c r="B50" s="41"/>
      <c r="C50" s="42"/>
      <c r="D50" s="43"/>
      <c r="E50" s="43"/>
      <c r="F50" s="96"/>
      <c r="G50" s="60"/>
      <c r="H50" s="46"/>
      <c r="I50" s="46"/>
      <c r="J50" s="47"/>
      <c r="K50" s="48"/>
    </row>
    <row r="51" spans="1:15" s="61" customFormat="1" x14ac:dyDescent="0.35">
      <c r="A51" s="41"/>
      <c r="B51" s="41"/>
      <c r="C51" s="42"/>
      <c r="D51" s="58"/>
      <c r="E51" s="58"/>
      <c r="F51" s="59"/>
      <c r="G51" s="60"/>
      <c r="H51" s="46"/>
      <c r="I51" s="46"/>
      <c r="J51" s="47"/>
      <c r="K51" s="48"/>
    </row>
    <row r="52" spans="1:15" s="61" customFormat="1" hidden="1" x14ac:dyDescent="0.35">
      <c r="A52" s="41"/>
      <c r="B52" s="41"/>
      <c r="C52" s="42"/>
      <c r="D52" s="58"/>
      <c r="E52" s="58"/>
      <c r="F52" s="59"/>
      <c r="G52" s="60"/>
      <c r="H52" s="46"/>
      <c r="I52" s="46"/>
      <c r="J52" s="47"/>
      <c r="K52" s="48"/>
    </row>
    <row r="53" spans="1:15" s="61" customFormat="1" hidden="1" x14ac:dyDescent="0.35">
      <c r="A53" s="41"/>
      <c r="B53" s="41"/>
      <c r="C53" s="42"/>
      <c r="D53" s="58"/>
      <c r="E53" s="58"/>
      <c r="F53" s="59"/>
      <c r="G53" s="60"/>
      <c r="H53" s="46"/>
      <c r="I53" s="46"/>
      <c r="J53" s="47"/>
      <c r="K53" s="48"/>
    </row>
    <row r="54" spans="1:15" s="61" customFormat="1" hidden="1" x14ac:dyDescent="0.35">
      <c r="A54" s="41"/>
      <c r="B54" s="41"/>
      <c r="C54" s="42"/>
      <c r="D54" s="58"/>
      <c r="E54" s="58"/>
      <c r="F54" s="59"/>
      <c r="G54" s="60"/>
      <c r="H54" s="46"/>
      <c r="I54" s="46"/>
      <c r="J54" s="47"/>
      <c r="K54" s="48"/>
    </row>
    <row r="55" spans="1:15" s="61" customFormat="1" hidden="1" x14ac:dyDescent="0.35">
      <c r="A55" s="41"/>
      <c r="B55" s="41"/>
      <c r="C55" s="42"/>
      <c r="D55" s="58"/>
      <c r="E55" s="58"/>
      <c r="F55" s="59"/>
      <c r="G55" s="60"/>
      <c r="H55" s="46"/>
      <c r="I55" s="46"/>
      <c r="J55" s="47"/>
      <c r="K55" s="48"/>
    </row>
    <row r="56" spans="1:15" s="61" customFormat="1" hidden="1" x14ac:dyDescent="0.35">
      <c r="A56" s="41"/>
      <c r="B56" s="41"/>
      <c r="C56" s="42"/>
      <c r="D56" s="58"/>
      <c r="E56" s="58"/>
      <c r="F56" s="59"/>
      <c r="G56" s="60"/>
      <c r="H56" s="46"/>
      <c r="I56" s="46"/>
      <c r="J56" s="47"/>
      <c r="K56" s="48"/>
    </row>
    <row r="57" spans="1:15" s="61" customFormat="1" hidden="1" x14ac:dyDescent="0.35">
      <c r="A57" s="41"/>
      <c r="B57" s="41"/>
      <c r="C57" s="42"/>
      <c r="D57" s="58"/>
      <c r="E57" s="58"/>
      <c r="F57" s="59"/>
      <c r="G57" s="60"/>
      <c r="H57" s="46"/>
      <c r="I57" s="46"/>
      <c r="J57" s="47"/>
      <c r="K57" s="48"/>
    </row>
    <row r="58" spans="1:15" s="61" customFormat="1" hidden="1" x14ac:dyDescent="0.35">
      <c r="A58" s="41"/>
      <c r="B58" s="41"/>
      <c r="C58" s="42"/>
      <c r="D58" s="58"/>
      <c r="E58" s="58"/>
      <c r="F58" s="59"/>
      <c r="G58" s="60"/>
      <c r="H58" s="46"/>
      <c r="I58" s="46"/>
      <c r="J58" s="47"/>
      <c r="K58" s="48"/>
    </row>
    <row r="59" spans="1:15" s="61" customFormat="1" hidden="1" x14ac:dyDescent="0.35">
      <c r="A59" s="41"/>
      <c r="B59" s="41"/>
      <c r="C59" s="42"/>
      <c r="D59" s="58"/>
      <c r="E59" s="58"/>
      <c r="F59" s="59"/>
      <c r="G59" s="60"/>
      <c r="H59" s="46"/>
      <c r="I59" s="46"/>
      <c r="J59" s="47" t="e">
        <f t="shared" ref="J59:J71" si="1">SUM(I59-H59)/H59</f>
        <v>#DIV/0!</v>
      </c>
      <c r="K59" s="48"/>
    </row>
    <row r="60" spans="1:15" s="61" customFormat="1" hidden="1" x14ac:dyDescent="0.35">
      <c r="A60" s="41"/>
      <c r="B60" s="41"/>
      <c r="C60" s="42"/>
      <c r="D60" s="58"/>
      <c r="E60" s="58"/>
      <c r="F60" s="59"/>
      <c r="G60" s="60"/>
      <c r="H60" s="46"/>
      <c r="I60" s="46"/>
      <c r="J60" s="47" t="e">
        <f t="shared" si="1"/>
        <v>#DIV/0!</v>
      </c>
      <c r="K60" s="48"/>
    </row>
    <row r="61" spans="1:15" s="61" customFormat="1" hidden="1" x14ac:dyDescent="0.35">
      <c r="A61" s="41"/>
      <c r="B61" s="41"/>
      <c r="C61" s="42"/>
      <c r="D61" s="58"/>
      <c r="E61" s="58"/>
      <c r="F61" s="59"/>
      <c r="G61" s="60"/>
      <c r="H61" s="46"/>
      <c r="I61" s="46"/>
      <c r="J61" s="47" t="e">
        <f t="shared" si="1"/>
        <v>#DIV/0!</v>
      </c>
      <c r="K61" s="48"/>
    </row>
    <row r="62" spans="1:15" s="61" customFormat="1" hidden="1" x14ac:dyDescent="0.35">
      <c r="A62" s="41"/>
      <c r="B62" s="41"/>
      <c r="C62" s="42"/>
      <c r="D62" s="58"/>
      <c r="E62" s="58"/>
      <c r="F62" s="59"/>
      <c r="G62" s="60"/>
      <c r="H62" s="46"/>
      <c r="I62" s="46"/>
      <c r="J62" s="47" t="e">
        <f t="shared" si="1"/>
        <v>#DIV/0!</v>
      </c>
      <c r="K62" s="48"/>
    </row>
    <row r="63" spans="1:15" s="61" customFormat="1" hidden="1" x14ac:dyDescent="0.35">
      <c r="A63" s="41"/>
      <c r="B63" s="41"/>
      <c r="C63" s="42"/>
      <c r="D63" s="58"/>
      <c r="E63" s="58"/>
      <c r="F63" s="59"/>
      <c r="G63" s="60"/>
      <c r="H63" s="46"/>
      <c r="I63" s="46"/>
      <c r="J63" s="47" t="e">
        <f t="shared" si="1"/>
        <v>#DIV/0!</v>
      </c>
      <c r="K63" s="48"/>
    </row>
    <row r="64" spans="1:15" s="61" customFormat="1" hidden="1" x14ac:dyDescent="0.35">
      <c r="A64" s="41"/>
      <c r="B64" s="41"/>
      <c r="C64" s="42"/>
      <c r="D64" s="58"/>
      <c r="E64" s="58"/>
      <c r="F64" s="59"/>
      <c r="G64" s="60"/>
      <c r="H64" s="46"/>
      <c r="I64" s="46"/>
      <c r="J64" s="47" t="e">
        <f t="shared" si="1"/>
        <v>#DIV/0!</v>
      </c>
      <c r="K64" s="48"/>
    </row>
    <row r="65" spans="1:11" s="61" customFormat="1" hidden="1" x14ac:dyDescent="0.35">
      <c r="A65" s="41"/>
      <c r="B65" s="41"/>
      <c r="C65" s="42"/>
      <c r="D65" s="58"/>
      <c r="E65" s="58"/>
      <c r="F65" s="59"/>
      <c r="G65" s="60"/>
      <c r="H65" s="46"/>
      <c r="I65" s="46"/>
      <c r="J65" s="47" t="e">
        <f t="shared" si="1"/>
        <v>#DIV/0!</v>
      </c>
      <c r="K65" s="48"/>
    </row>
    <row r="66" spans="1:11" s="61" customFormat="1" hidden="1" x14ac:dyDescent="0.35">
      <c r="A66" s="41"/>
      <c r="B66" s="41"/>
      <c r="C66" s="42"/>
      <c r="D66" s="58"/>
      <c r="E66" s="58"/>
      <c r="F66" s="59"/>
      <c r="G66" s="60"/>
      <c r="H66" s="46"/>
      <c r="I66" s="46"/>
      <c r="J66" s="47" t="e">
        <f t="shared" si="1"/>
        <v>#DIV/0!</v>
      </c>
      <c r="K66" s="48"/>
    </row>
    <row r="67" spans="1:11" s="61" customFormat="1" hidden="1" x14ac:dyDescent="0.35">
      <c r="A67" s="41"/>
      <c r="B67" s="41"/>
      <c r="C67" s="42"/>
      <c r="D67" s="58"/>
      <c r="E67" s="58"/>
      <c r="F67" s="59"/>
      <c r="G67" s="60"/>
      <c r="H67" s="46"/>
      <c r="I67" s="46"/>
      <c r="J67" s="47" t="e">
        <f t="shared" si="1"/>
        <v>#DIV/0!</v>
      </c>
      <c r="K67" s="48"/>
    </row>
    <row r="68" spans="1:11" s="61" customFormat="1" hidden="1" x14ac:dyDescent="0.35">
      <c r="A68" s="41"/>
      <c r="B68" s="41"/>
      <c r="C68" s="42"/>
      <c r="D68" s="58"/>
      <c r="E68" s="58"/>
      <c r="F68" s="59"/>
      <c r="G68" s="60"/>
      <c r="H68" s="46"/>
      <c r="I68" s="46"/>
      <c r="J68" s="47" t="e">
        <f t="shared" si="1"/>
        <v>#DIV/0!</v>
      </c>
      <c r="K68" s="48"/>
    </row>
    <row r="69" spans="1:11" s="61" customFormat="1" hidden="1" x14ac:dyDescent="0.35">
      <c r="A69" s="41"/>
      <c r="B69" s="41"/>
      <c r="C69" s="42"/>
      <c r="D69" s="58"/>
      <c r="E69" s="58"/>
      <c r="F69" s="59"/>
      <c r="G69" s="60"/>
      <c r="H69" s="46"/>
      <c r="I69" s="46"/>
      <c r="J69" s="47" t="e">
        <f t="shared" si="1"/>
        <v>#DIV/0!</v>
      </c>
      <c r="K69" s="48"/>
    </row>
    <row r="70" spans="1:11" s="61" customFormat="1" hidden="1" x14ac:dyDescent="0.35">
      <c r="A70" s="41"/>
      <c r="B70" s="41"/>
      <c r="C70" s="42"/>
      <c r="D70" s="58"/>
      <c r="E70" s="58"/>
      <c r="F70" s="59"/>
      <c r="G70" s="60"/>
      <c r="H70" s="46"/>
      <c r="I70" s="46"/>
      <c r="J70" s="47" t="e">
        <f t="shared" si="1"/>
        <v>#DIV/0!</v>
      </c>
      <c r="K70" s="48"/>
    </row>
    <row r="71" spans="1:11" s="61" customFormat="1" ht="15" hidden="1" thickBot="1" x14ac:dyDescent="0.4">
      <c r="A71" s="50"/>
      <c r="B71" s="50"/>
      <c r="C71" s="51"/>
      <c r="D71" s="62"/>
      <c r="E71" s="62"/>
      <c r="F71" s="63"/>
      <c r="G71" s="64"/>
      <c r="H71" s="55"/>
      <c r="I71" s="55"/>
      <c r="J71" s="56" t="e">
        <f t="shared" si="1"/>
        <v>#DIV/0!</v>
      </c>
      <c r="K71" s="57"/>
    </row>
    <row r="72" spans="1:11" ht="20.5" customHeight="1" x14ac:dyDescent="0.35">
      <c r="A72" s="212" t="s">
        <v>8</v>
      </c>
      <c r="B72" s="212"/>
      <c r="C72" s="212"/>
      <c r="D72" s="212"/>
      <c r="E72" s="212"/>
      <c r="F72" s="212"/>
      <c r="G72" s="212"/>
      <c r="H72" s="212"/>
      <c r="I72" s="212"/>
      <c r="J72" s="212"/>
      <c r="K72" s="212"/>
    </row>
    <row r="73" spans="1:11" ht="58" customHeight="1" x14ac:dyDescent="0.35">
      <c r="A73" s="218" t="s">
        <v>39</v>
      </c>
      <c r="B73" s="218"/>
      <c r="C73" s="65" t="s">
        <v>36</v>
      </c>
      <c r="D73" s="37" t="s">
        <v>46</v>
      </c>
      <c r="E73" s="37" t="s">
        <v>52</v>
      </c>
      <c r="F73" s="38" t="s">
        <v>2</v>
      </c>
      <c r="G73" s="207" t="s">
        <v>82</v>
      </c>
      <c r="H73" s="208"/>
      <c r="I73" s="208"/>
      <c r="J73" s="208"/>
      <c r="K73" s="209"/>
    </row>
    <row r="74" spans="1:11" s="68" customFormat="1" ht="14.5" customHeight="1" x14ac:dyDescent="0.35">
      <c r="A74" s="160" t="s">
        <v>62</v>
      </c>
      <c r="B74" s="161"/>
      <c r="C74" s="66">
        <v>10</v>
      </c>
      <c r="D74" s="67">
        <v>171.5</v>
      </c>
      <c r="E74" s="67">
        <v>171.5</v>
      </c>
      <c r="F74" s="47">
        <f>SUM(E74-D74)/D74</f>
        <v>0</v>
      </c>
      <c r="G74" s="185"/>
      <c r="H74" s="186"/>
      <c r="I74" s="186"/>
      <c r="J74" s="186"/>
      <c r="K74" s="187"/>
    </row>
    <row r="75" spans="1:11" s="68" customFormat="1" ht="14.5" customHeight="1" x14ac:dyDescent="0.35">
      <c r="A75" s="160" t="s">
        <v>63</v>
      </c>
      <c r="B75" s="161"/>
      <c r="C75" s="66">
        <v>4</v>
      </c>
      <c r="D75" s="67">
        <v>68.599999999999994</v>
      </c>
      <c r="E75" s="67">
        <v>68.599999999999994</v>
      </c>
      <c r="F75" s="47">
        <f>SUM(E75-D75)/D75</f>
        <v>0</v>
      </c>
      <c r="G75" s="185"/>
      <c r="H75" s="186"/>
      <c r="I75" s="186"/>
      <c r="J75" s="186"/>
      <c r="K75" s="187"/>
    </row>
    <row r="76" spans="1:11" s="68" customFormat="1" ht="14.5" customHeight="1" x14ac:dyDescent="0.35">
      <c r="A76" s="160" t="s">
        <v>64</v>
      </c>
      <c r="B76" s="161"/>
      <c r="C76" s="66">
        <v>4</v>
      </c>
      <c r="D76" s="67">
        <v>68.599999999999994</v>
      </c>
      <c r="E76" s="67">
        <v>68.599999999999994</v>
      </c>
      <c r="F76" s="47">
        <f>SUM(E76-D76)/D76</f>
        <v>0</v>
      </c>
      <c r="G76" s="185"/>
      <c r="H76" s="186"/>
      <c r="I76" s="186"/>
      <c r="J76" s="186"/>
      <c r="K76" s="187"/>
    </row>
    <row r="77" spans="1:11" s="68" customFormat="1" ht="14.5" hidden="1" customHeight="1" x14ac:dyDescent="0.35">
      <c r="A77" s="160"/>
      <c r="B77" s="161"/>
      <c r="C77" s="66"/>
      <c r="D77" s="67"/>
      <c r="E77" s="67"/>
      <c r="F77" s="47" t="e">
        <f t="shared" ref="F77" si="2">SUM(E77-D77)/D77</f>
        <v>#DIV/0!</v>
      </c>
      <c r="G77" s="185"/>
      <c r="H77" s="186"/>
      <c r="I77" s="186"/>
      <c r="J77" s="186"/>
      <c r="K77" s="187"/>
    </row>
    <row r="78" spans="1:11" s="68" customFormat="1" ht="14.5" customHeight="1" thickBot="1" x14ac:dyDescent="0.4">
      <c r="A78" s="160"/>
      <c r="B78" s="171"/>
      <c r="C78" s="69"/>
      <c r="D78" s="70"/>
      <c r="E78" s="70"/>
      <c r="F78" s="71"/>
      <c r="G78" s="188"/>
      <c r="H78" s="189"/>
      <c r="I78" s="189"/>
      <c r="J78" s="189"/>
      <c r="K78" s="190"/>
    </row>
    <row r="79" spans="1:11" ht="20.149999999999999" customHeight="1" thickTop="1" thickBot="1" x14ac:dyDescent="0.4">
      <c r="A79" s="118" t="s">
        <v>13</v>
      </c>
      <c r="B79" s="72"/>
      <c r="C79" s="73"/>
      <c r="D79" s="74">
        <f>SUM(H18:H47)+SUM(H59:H71)+SUM(D74:D78)</f>
        <v>6608.7</v>
      </c>
      <c r="E79" s="98">
        <f>SUM(I18:I47)+SUM(I50:I71)+SUM(E74:E78)</f>
        <v>6608.7</v>
      </c>
      <c r="F79" s="99"/>
      <c r="G79" s="144"/>
      <c r="H79" s="144"/>
      <c r="I79" s="144"/>
      <c r="J79" s="144"/>
      <c r="K79" s="144"/>
    </row>
    <row r="80" spans="1:11" ht="15" thickTop="1" x14ac:dyDescent="0.35">
      <c r="A80" s="75"/>
      <c r="B80" s="75"/>
      <c r="C80" s="75"/>
      <c r="D80" s="75"/>
      <c r="E80" s="97"/>
      <c r="F80" s="75"/>
      <c r="G80" s="75"/>
      <c r="H80" s="75"/>
    </row>
    <row r="81" spans="1:12" x14ac:dyDescent="0.35">
      <c r="A81" s="75"/>
      <c r="B81" s="75"/>
      <c r="C81" s="75"/>
      <c r="D81" s="75"/>
      <c r="E81" s="75"/>
      <c r="F81" s="75"/>
      <c r="G81" s="75"/>
      <c r="H81" s="75"/>
    </row>
    <row r="82" spans="1:12" x14ac:dyDescent="0.35">
      <c r="A82" s="75"/>
      <c r="B82" s="75"/>
      <c r="C82" s="75"/>
      <c r="D82" s="75"/>
      <c r="E82" s="75"/>
      <c r="F82" s="75"/>
      <c r="G82" s="75"/>
      <c r="H82" s="75"/>
    </row>
    <row r="83" spans="1:12" x14ac:dyDescent="0.35">
      <c r="A83" s="75"/>
      <c r="B83" s="75"/>
      <c r="D83" s="75"/>
      <c r="E83" s="75"/>
      <c r="F83" s="75"/>
      <c r="G83" s="75"/>
      <c r="H83" s="75"/>
    </row>
    <row r="84" spans="1:12" x14ac:dyDescent="0.35">
      <c r="A84" s="75"/>
      <c r="B84" s="75"/>
      <c r="C84" s="75"/>
      <c r="D84" s="75"/>
      <c r="E84" s="75"/>
      <c r="F84" s="75"/>
      <c r="G84" s="75"/>
      <c r="H84" s="75"/>
    </row>
    <row r="85" spans="1:12" x14ac:dyDescent="0.35">
      <c r="A85" s="75"/>
      <c r="B85" s="75"/>
      <c r="C85" s="75"/>
      <c r="D85" s="75"/>
      <c r="E85" s="75"/>
      <c r="F85" s="75"/>
      <c r="G85" s="75"/>
      <c r="H85" s="75"/>
    </row>
    <row r="86" spans="1:12" ht="20.5" customHeight="1" thickBot="1" x14ac:dyDescent="0.4">
      <c r="A86" s="194" t="s">
        <v>38</v>
      </c>
      <c r="B86" s="194"/>
      <c r="C86" s="194"/>
      <c r="D86" s="194"/>
      <c r="E86" s="194"/>
      <c r="F86" s="194"/>
      <c r="G86" s="194"/>
      <c r="H86" s="194"/>
      <c r="I86" s="194"/>
      <c r="J86" s="194"/>
      <c r="K86" s="194"/>
    </row>
    <row r="87" spans="1:12" ht="20.5" customHeight="1" x14ac:dyDescent="0.35">
      <c r="A87" s="195" t="s">
        <v>9</v>
      </c>
      <c r="B87" s="195"/>
      <c r="C87" s="195"/>
      <c r="D87" s="195"/>
      <c r="E87" s="195"/>
      <c r="F87" s="195"/>
      <c r="G87" s="195"/>
      <c r="H87" s="195"/>
      <c r="I87" s="195"/>
      <c r="J87" s="195"/>
      <c r="K87" s="195"/>
    </row>
    <row r="88" spans="1:12" s="31" customFormat="1" ht="34.5" customHeight="1" x14ac:dyDescent="0.35">
      <c r="A88" s="76" t="s">
        <v>32</v>
      </c>
      <c r="B88" s="77" t="s">
        <v>31</v>
      </c>
      <c r="C88" s="77" t="s">
        <v>18</v>
      </c>
      <c r="D88" s="170" t="s">
        <v>19</v>
      </c>
      <c r="E88" s="170"/>
      <c r="F88" s="145" t="s">
        <v>11</v>
      </c>
      <c r="G88" s="145"/>
      <c r="H88" s="145"/>
      <c r="I88" s="145"/>
      <c r="J88" s="145"/>
      <c r="K88" s="78" t="s">
        <v>48</v>
      </c>
      <c r="L88" s="32"/>
    </row>
    <row r="89" spans="1:12" s="68" customFormat="1" x14ac:dyDescent="0.35">
      <c r="A89" s="79">
        <v>46069</v>
      </c>
      <c r="B89" s="67">
        <v>2150</v>
      </c>
      <c r="C89" s="67"/>
      <c r="D89" s="162"/>
      <c r="E89" s="163"/>
      <c r="F89" s="146"/>
      <c r="G89" s="146"/>
      <c r="H89" s="146"/>
      <c r="I89" s="146"/>
      <c r="J89" s="146"/>
      <c r="K89" s="80"/>
    </row>
    <row r="90" spans="1:12" s="68" customFormat="1" x14ac:dyDescent="0.35">
      <c r="A90" s="79">
        <v>46098</v>
      </c>
      <c r="B90" s="67">
        <v>734.75</v>
      </c>
      <c r="C90" s="67"/>
      <c r="D90" s="162"/>
      <c r="E90" s="163"/>
      <c r="F90" s="146"/>
      <c r="G90" s="146"/>
      <c r="H90" s="146"/>
      <c r="I90" s="146"/>
      <c r="J90" s="146"/>
      <c r="K90" s="80"/>
    </row>
    <row r="91" spans="1:12" s="68" customFormat="1" x14ac:dyDescent="0.35">
      <c r="A91" s="79"/>
      <c r="B91" s="67"/>
      <c r="C91" s="67"/>
      <c r="D91" s="162"/>
      <c r="E91" s="163"/>
      <c r="F91" s="146"/>
      <c r="G91" s="146"/>
      <c r="H91" s="146"/>
      <c r="I91" s="146"/>
      <c r="J91" s="146"/>
      <c r="K91" s="80"/>
    </row>
    <row r="92" spans="1:12" s="68" customFormat="1" x14ac:dyDescent="0.35">
      <c r="A92" s="79"/>
      <c r="B92" s="67"/>
      <c r="C92" s="67"/>
      <c r="D92" s="162"/>
      <c r="E92" s="163"/>
      <c r="F92" s="146"/>
      <c r="G92" s="146"/>
      <c r="H92" s="146"/>
      <c r="I92" s="146"/>
      <c r="J92" s="146"/>
      <c r="K92" s="80"/>
    </row>
    <row r="93" spans="1:12" s="68" customFormat="1" hidden="1" x14ac:dyDescent="0.35">
      <c r="A93" s="79"/>
      <c r="B93" s="67"/>
      <c r="C93" s="67"/>
      <c r="D93" s="162"/>
      <c r="E93" s="163"/>
      <c r="F93" s="146"/>
      <c r="G93" s="146"/>
      <c r="H93" s="146"/>
      <c r="I93" s="146"/>
      <c r="J93" s="146"/>
      <c r="K93" s="80"/>
    </row>
    <row r="94" spans="1:12" s="68" customFormat="1" hidden="1" x14ac:dyDescent="0.35">
      <c r="A94" s="79"/>
      <c r="B94" s="67"/>
      <c r="C94" s="67"/>
      <c r="D94" s="162"/>
      <c r="E94" s="163"/>
      <c r="F94" s="146"/>
      <c r="G94" s="146"/>
      <c r="H94" s="146"/>
      <c r="I94" s="146"/>
      <c r="J94" s="146"/>
      <c r="K94" s="80"/>
    </row>
    <row r="95" spans="1:12" s="68" customFormat="1" hidden="1" x14ac:dyDescent="0.35">
      <c r="A95" s="79"/>
      <c r="B95" s="67"/>
      <c r="C95" s="67"/>
      <c r="D95" s="162"/>
      <c r="E95" s="163"/>
      <c r="F95" s="146"/>
      <c r="G95" s="146"/>
      <c r="H95" s="146"/>
      <c r="I95" s="146"/>
      <c r="J95" s="146"/>
      <c r="K95" s="80"/>
    </row>
    <row r="96" spans="1:12" s="68" customFormat="1" hidden="1" x14ac:dyDescent="0.35">
      <c r="A96" s="79"/>
      <c r="B96" s="67"/>
      <c r="C96" s="67"/>
      <c r="D96" s="162"/>
      <c r="E96" s="163"/>
      <c r="F96" s="146"/>
      <c r="G96" s="146"/>
      <c r="H96" s="146"/>
      <c r="I96" s="146"/>
      <c r="J96" s="146"/>
      <c r="K96" s="80"/>
    </row>
    <row r="97" spans="1:12" s="81" customFormat="1" hidden="1" x14ac:dyDescent="0.35">
      <c r="A97" s="79"/>
      <c r="B97" s="67"/>
      <c r="C97" s="67"/>
      <c r="D97" s="162"/>
      <c r="E97" s="163"/>
      <c r="F97" s="146"/>
      <c r="G97" s="146"/>
      <c r="H97" s="146"/>
      <c r="I97" s="146"/>
      <c r="J97" s="146"/>
      <c r="K97" s="80"/>
      <c r="L97" s="68"/>
    </row>
    <row r="98" spans="1:12" ht="20.5" customHeight="1" thickBot="1" x14ac:dyDescent="0.4">
      <c r="A98" s="82" t="s">
        <v>12</v>
      </c>
      <c r="B98" s="83">
        <f>SUM(B89:B97)</f>
        <v>2884.75</v>
      </c>
      <c r="C98" s="83"/>
      <c r="D98" s="168">
        <f>SUM(D89:E97)</f>
        <v>0</v>
      </c>
      <c r="E98" s="169"/>
      <c r="F98" s="173"/>
      <c r="G98" s="174"/>
      <c r="H98" s="174"/>
      <c r="I98" s="174"/>
      <c r="J98" s="174"/>
      <c r="K98" s="175"/>
      <c r="L98" s="81"/>
    </row>
    <row r="99" spans="1:12" ht="20.5" customHeight="1" x14ac:dyDescent="0.35">
      <c r="A99" s="191" t="s">
        <v>10</v>
      </c>
      <c r="B99" s="192"/>
      <c r="C99" s="192"/>
      <c r="D99" s="192"/>
      <c r="E99" s="192"/>
      <c r="F99" s="192"/>
      <c r="G99" s="192"/>
      <c r="H99" s="192"/>
      <c r="I99" s="192"/>
      <c r="J99" s="192"/>
      <c r="K99" s="193"/>
    </row>
    <row r="100" spans="1:12" ht="29.15" customHeight="1" x14ac:dyDescent="0.35">
      <c r="A100" s="164" t="s">
        <v>33</v>
      </c>
      <c r="B100" s="165"/>
      <c r="C100" s="84" t="s">
        <v>49</v>
      </c>
      <c r="D100" s="166" t="s">
        <v>53</v>
      </c>
      <c r="E100" s="167"/>
      <c r="F100" s="176" t="s">
        <v>11</v>
      </c>
      <c r="G100" s="177"/>
      <c r="H100" s="177"/>
      <c r="I100" s="177"/>
      <c r="J100" s="177"/>
      <c r="K100" s="178"/>
    </row>
    <row r="101" spans="1:12" x14ac:dyDescent="0.35">
      <c r="A101" s="149" t="s">
        <v>70</v>
      </c>
      <c r="B101" s="150"/>
      <c r="C101" s="67">
        <v>3723.95</v>
      </c>
      <c r="D101" s="151">
        <v>3723.95</v>
      </c>
      <c r="E101" s="152"/>
      <c r="F101" s="172"/>
      <c r="G101" s="172"/>
      <c r="H101" s="172"/>
      <c r="I101" s="172"/>
      <c r="J101" s="172"/>
      <c r="K101" s="172"/>
    </row>
    <row r="102" spans="1:12" hidden="1" x14ac:dyDescent="0.35">
      <c r="A102" s="149"/>
      <c r="B102" s="150"/>
      <c r="C102" s="67"/>
      <c r="D102" s="151"/>
      <c r="E102" s="152"/>
      <c r="F102" s="172"/>
      <c r="G102" s="172"/>
      <c r="H102" s="172"/>
      <c r="I102" s="172"/>
      <c r="J102" s="172"/>
      <c r="K102" s="172"/>
    </row>
    <row r="103" spans="1:12" x14ac:dyDescent="0.35">
      <c r="A103" s="149"/>
      <c r="B103" s="150"/>
      <c r="C103" s="67"/>
      <c r="D103" s="153"/>
      <c r="E103" s="152"/>
      <c r="F103" s="172"/>
      <c r="G103" s="172"/>
      <c r="H103" s="172"/>
      <c r="I103" s="172"/>
      <c r="J103" s="172"/>
      <c r="K103" s="172"/>
    </row>
    <row r="104" spans="1:12" hidden="1" x14ac:dyDescent="0.35">
      <c r="A104" s="149"/>
      <c r="B104" s="150"/>
      <c r="C104" s="67"/>
      <c r="D104" s="153"/>
      <c r="E104" s="152"/>
      <c r="F104" s="172"/>
      <c r="G104" s="172"/>
      <c r="H104" s="172"/>
      <c r="I104" s="172"/>
      <c r="J104" s="172"/>
      <c r="K104" s="172"/>
    </row>
    <row r="105" spans="1:12" hidden="1" x14ac:dyDescent="0.35">
      <c r="A105" s="149"/>
      <c r="B105" s="150"/>
      <c r="C105" s="67"/>
      <c r="D105" s="151"/>
      <c r="E105" s="152"/>
      <c r="F105" s="172"/>
      <c r="G105" s="172"/>
      <c r="H105" s="172"/>
      <c r="I105" s="172"/>
      <c r="J105" s="172"/>
      <c r="K105" s="172"/>
    </row>
    <row r="106" spans="1:12" hidden="1" x14ac:dyDescent="0.35">
      <c r="A106" s="149"/>
      <c r="B106" s="150"/>
      <c r="C106" s="67"/>
      <c r="D106" s="153"/>
      <c r="E106" s="152"/>
      <c r="F106" s="172"/>
      <c r="G106" s="172"/>
      <c r="H106" s="172"/>
      <c r="I106" s="172"/>
      <c r="J106" s="172"/>
      <c r="K106" s="172"/>
    </row>
    <row r="107" spans="1:12" ht="20.5" customHeight="1" thickBot="1" x14ac:dyDescent="0.4">
      <c r="A107" s="154" t="s">
        <v>12</v>
      </c>
      <c r="B107" s="155"/>
      <c r="C107" s="85">
        <f>SUM(C101:C106)</f>
        <v>3723.95</v>
      </c>
      <c r="D107" s="156">
        <f>SUM(D101:E106)</f>
        <v>3723.95</v>
      </c>
      <c r="E107" s="157"/>
      <c r="F107" s="179"/>
      <c r="G107" s="180"/>
      <c r="H107" s="180"/>
      <c r="I107" s="180"/>
      <c r="J107" s="180"/>
      <c r="K107" s="181"/>
    </row>
    <row r="108" spans="1:12" ht="20.5" customHeight="1" thickTop="1" thickBot="1" x14ac:dyDescent="0.4">
      <c r="A108" s="158" t="s">
        <v>17</v>
      </c>
      <c r="B108" s="159"/>
      <c r="C108" s="159"/>
      <c r="D108" s="147">
        <f>B98+D107-D98</f>
        <v>6608.7</v>
      </c>
      <c r="E108" s="148"/>
      <c r="F108" s="182"/>
      <c r="G108" s="183"/>
      <c r="H108" s="183"/>
      <c r="I108" s="183"/>
      <c r="J108" s="183"/>
      <c r="K108" s="183"/>
    </row>
    <row r="109" spans="1:12" ht="35.5" customHeight="1" thickTop="1" x14ac:dyDescent="0.35">
      <c r="A109" s="86"/>
      <c r="C109" s="86"/>
      <c r="D109" s="100"/>
      <c r="E109" s="100"/>
      <c r="F109" s="36"/>
      <c r="G109" s="32"/>
      <c r="K109" s="87"/>
    </row>
    <row r="110" spans="1:12" ht="13.5" customHeight="1" x14ac:dyDescent="0.35">
      <c r="A110" s="86"/>
      <c r="C110" s="86"/>
      <c r="F110" s="36"/>
      <c r="G110" s="32"/>
      <c r="K110" s="87"/>
    </row>
    <row r="111" spans="1:12" ht="19.5" customHeight="1" x14ac:dyDescent="0.35">
      <c r="A111" s="86"/>
      <c r="C111" s="86"/>
      <c r="F111" s="36"/>
      <c r="G111" s="32"/>
      <c r="K111" s="87"/>
    </row>
    <row r="112" spans="1:12" ht="13.5" customHeight="1" x14ac:dyDescent="0.35">
      <c r="A112" s="86"/>
      <c r="C112" s="86"/>
      <c r="F112" s="36"/>
      <c r="G112" s="32"/>
      <c r="K112" s="87"/>
    </row>
    <row r="113" spans="1:11" ht="13.5" customHeight="1" x14ac:dyDescent="0.35">
      <c r="A113" s="86"/>
      <c r="C113" s="86"/>
      <c r="F113" s="36"/>
      <c r="G113" s="32"/>
      <c r="K113" s="87"/>
    </row>
    <row r="114" spans="1:11" ht="13.5" customHeight="1" x14ac:dyDescent="0.35">
      <c r="A114" s="86"/>
      <c r="C114" s="86"/>
      <c r="F114" s="36"/>
      <c r="G114" s="32"/>
      <c r="K114" s="87"/>
    </row>
    <row r="115" spans="1:11" x14ac:dyDescent="0.35">
      <c r="A115" s="88"/>
      <c r="C115" s="86"/>
      <c r="F115" s="36"/>
      <c r="G115" s="32"/>
      <c r="K115" s="87"/>
    </row>
    <row r="116" spans="1:11" x14ac:dyDescent="0.35">
      <c r="A116" s="88"/>
      <c r="B116" s="86" t="s">
        <v>3</v>
      </c>
      <c r="C116" s="86"/>
      <c r="F116" s="36"/>
      <c r="G116" s="32"/>
      <c r="K116" s="87"/>
    </row>
    <row r="117" spans="1:11" ht="15" thickBot="1" x14ac:dyDescent="0.4">
      <c r="A117" s="88"/>
      <c r="B117" s="95" t="s">
        <v>76</v>
      </c>
      <c r="C117" s="86"/>
      <c r="D117" s="95" t="s">
        <v>83</v>
      </c>
      <c r="E117" s="89"/>
      <c r="F117" s="36"/>
      <c r="H117" s="36"/>
      <c r="K117" s="87"/>
    </row>
    <row r="118" spans="1:11" x14ac:dyDescent="0.35">
      <c r="A118" s="88"/>
      <c r="B118" s="86" t="s">
        <v>4</v>
      </c>
      <c r="C118" s="86"/>
      <c r="D118" s="32" t="s">
        <v>5</v>
      </c>
      <c r="F118" s="36"/>
      <c r="H118" s="36"/>
      <c r="K118" s="87"/>
    </row>
    <row r="119" spans="1:11" x14ac:dyDescent="0.35">
      <c r="A119" s="88"/>
      <c r="C119" s="86"/>
      <c r="F119" s="36"/>
      <c r="G119" s="32"/>
      <c r="K119" s="87"/>
    </row>
    <row r="120" spans="1:11" x14ac:dyDescent="0.35">
      <c r="A120" s="90"/>
      <c r="B120" s="91"/>
      <c r="C120" s="91"/>
      <c r="D120" s="92"/>
      <c r="E120" s="92"/>
      <c r="F120" s="93"/>
      <c r="G120" s="93"/>
      <c r="H120" s="93"/>
      <c r="I120" s="92"/>
      <c r="J120" s="92"/>
      <c r="K120" s="94"/>
    </row>
    <row r="121" spans="1:11" x14ac:dyDescent="0.35">
      <c r="A121" s="86"/>
      <c r="B121" s="32"/>
      <c r="F121" s="36"/>
      <c r="G121" s="32"/>
    </row>
    <row r="122" spans="1:11" x14ac:dyDescent="0.35">
      <c r="A122" s="86"/>
      <c r="B122" s="32"/>
      <c r="F122" s="36"/>
      <c r="G122" s="32"/>
    </row>
    <row r="123" spans="1:11" x14ac:dyDescent="0.35">
      <c r="A123" s="86"/>
      <c r="B123" s="32"/>
      <c r="F123" s="36"/>
      <c r="G123" s="32"/>
    </row>
    <row r="124" spans="1:11" x14ac:dyDescent="0.35">
      <c r="A124" s="86"/>
      <c r="B124" s="32"/>
      <c r="F124" s="36"/>
      <c r="G124" s="32"/>
    </row>
    <row r="125" spans="1:11" x14ac:dyDescent="0.35">
      <c r="A125" s="86"/>
      <c r="B125" s="32"/>
      <c r="F125" s="36"/>
      <c r="G125" s="32"/>
    </row>
    <row r="126" spans="1:11" x14ac:dyDescent="0.35">
      <c r="A126" s="86"/>
      <c r="B126" s="32"/>
      <c r="F126" s="36"/>
      <c r="G126" s="32"/>
    </row>
    <row r="127" spans="1:11" x14ac:dyDescent="0.35">
      <c r="A127" s="86"/>
      <c r="B127" s="32"/>
      <c r="F127" s="36"/>
      <c r="G127" s="32"/>
    </row>
    <row r="128" spans="1:11" x14ac:dyDescent="0.35">
      <c r="A128" s="86"/>
      <c r="B128" s="32"/>
      <c r="F128" s="36"/>
      <c r="G128" s="32"/>
    </row>
    <row r="129" spans="1:7" x14ac:dyDescent="0.35">
      <c r="A129" s="86"/>
      <c r="B129" s="32"/>
      <c r="F129" s="36"/>
      <c r="G129" s="32"/>
    </row>
  </sheetData>
  <mergeCells count="79">
    <mergeCell ref="A4:K7"/>
    <mergeCell ref="A1:K1"/>
    <mergeCell ref="G73:K73"/>
    <mergeCell ref="G74:K74"/>
    <mergeCell ref="G75:K75"/>
    <mergeCell ref="A10:B10"/>
    <mergeCell ref="A48:K48"/>
    <mergeCell ref="A16:K16"/>
    <mergeCell ref="A11:B11"/>
    <mergeCell ref="A12:B12"/>
    <mergeCell ref="A15:K15"/>
    <mergeCell ref="A72:K72"/>
    <mergeCell ref="A13:B13"/>
    <mergeCell ref="A75:B75"/>
    <mergeCell ref="A73:B73"/>
    <mergeCell ref="A74:B74"/>
    <mergeCell ref="F107:K107"/>
    <mergeCell ref="F108:K108"/>
    <mergeCell ref="C10:E10"/>
    <mergeCell ref="C11:E11"/>
    <mergeCell ref="C12:E12"/>
    <mergeCell ref="C13:E13"/>
    <mergeCell ref="G76:K76"/>
    <mergeCell ref="G77:K77"/>
    <mergeCell ref="G78:K78"/>
    <mergeCell ref="F103:K103"/>
    <mergeCell ref="F104:K104"/>
    <mergeCell ref="F105:K105"/>
    <mergeCell ref="F106:K106"/>
    <mergeCell ref="A99:K99"/>
    <mergeCell ref="A86:K86"/>
    <mergeCell ref="A87:K87"/>
    <mergeCell ref="D90:E90"/>
    <mergeCell ref="D91:E91"/>
    <mergeCell ref="F101:K101"/>
    <mergeCell ref="F102:K102"/>
    <mergeCell ref="F92:J92"/>
    <mergeCell ref="F93:J93"/>
    <mergeCell ref="F94:J94"/>
    <mergeCell ref="F95:J95"/>
    <mergeCell ref="F96:J96"/>
    <mergeCell ref="F97:J97"/>
    <mergeCell ref="F98:K98"/>
    <mergeCell ref="F100:K100"/>
    <mergeCell ref="A76:B76"/>
    <mergeCell ref="D93:E93"/>
    <mergeCell ref="D94:E94"/>
    <mergeCell ref="D95:E95"/>
    <mergeCell ref="A105:B105"/>
    <mergeCell ref="D105:E105"/>
    <mergeCell ref="A100:B100"/>
    <mergeCell ref="D100:E100"/>
    <mergeCell ref="D98:E98"/>
    <mergeCell ref="D92:E92"/>
    <mergeCell ref="D88:E88"/>
    <mergeCell ref="A77:B77"/>
    <mergeCell ref="A78:B78"/>
    <mergeCell ref="D96:E96"/>
    <mergeCell ref="D97:E97"/>
    <mergeCell ref="D89:E89"/>
    <mergeCell ref="D108:E108"/>
    <mergeCell ref="A101:B101"/>
    <mergeCell ref="A102:B102"/>
    <mergeCell ref="D101:E101"/>
    <mergeCell ref="D102:E102"/>
    <mergeCell ref="D106:E106"/>
    <mergeCell ref="D103:E103"/>
    <mergeCell ref="D104:E104"/>
    <mergeCell ref="A107:B107"/>
    <mergeCell ref="D107:E107"/>
    <mergeCell ref="A103:B103"/>
    <mergeCell ref="A104:B104"/>
    <mergeCell ref="A108:C108"/>
    <mergeCell ref="A106:B106"/>
    <mergeCell ref="G79:K79"/>
    <mergeCell ref="F88:J88"/>
    <mergeCell ref="F89:J89"/>
    <mergeCell ref="F90:J90"/>
    <mergeCell ref="F91:J9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49" fitToHeight="0" orientation="landscape" r:id="rId1"/>
  <rowBreaks count="2" manualBreakCount="2">
    <brk id="47" max="14" man="1"/>
    <brk id="85" max="14" man="1"/>
  </rowBreaks>
  <ignoredErrors>
    <ignoredError sqref="J20 J59:J71 J18:J19 F74 F75:F77 J24:J47" evalError="1"/>
    <ignoredError sqref="H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83D4-7FFB-4B4B-8287-AB35FAD40D77}">
  <sheetPr>
    <pageSetUpPr fitToPage="1"/>
  </sheetPr>
  <dimension ref="A1:J61"/>
  <sheetViews>
    <sheetView topLeftCell="A10" zoomScaleNormal="100" workbookViewId="0">
      <selection activeCell="D50" sqref="D50"/>
    </sheetView>
  </sheetViews>
  <sheetFormatPr baseColWidth="10" defaultColWidth="11.54296875" defaultRowHeight="14.5" x14ac:dyDescent="0.35"/>
  <cols>
    <col min="1" max="1" width="7.81640625" customWidth="1"/>
    <col min="2" max="2" width="26.81640625" customWidth="1"/>
    <col min="3" max="3" width="48.81640625" customWidth="1"/>
    <col min="4" max="6" width="20.453125" style="12" customWidth="1"/>
    <col min="7" max="7" width="20.453125" customWidth="1"/>
    <col min="8" max="8" width="21.453125" customWidth="1"/>
    <col min="9" max="9" width="32.26953125" customWidth="1"/>
  </cols>
  <sheetData>
    <row r="1" spans="1:10" ht="29.15" customHeight="1" x14ac:dyDescent="0.35">
      <c r="A1" s="221" t="s">
        <v>34</v>
      </c>
      <c r="B1" s="222"/>
      <c r="C1" s="222"/>
      <c r="D1" s="222"/>
      <c r="E1" s="222"/>
      <c r="F1" s="222"/>
      <c r="G1" s="222"/>
      <c r="H1" s="222"/>
      <c r="I1" s="223"/>
    </row>
    <row r="2" spans="1:10" ht="20.149999999999999" customHeight="1" x14ac:dyDescent="0.35">
      <c r="A2" s="225" t="s">
        <v>0</v>
      </c>
      <c r="B2" s="226"/>
      <c r="C2" s="101" t="s">
        <v>76</v>
      </c>
      <c r="D2" s="20"/>
      <c r="E2" s="20"/>
      <c r="F2" s="5"/>
      <c r="G2" s="5"/>
      <c r="H2" s="5"/>
      <c r="I2" s="1"/>
      <c r="J2" s="8"/>
    </row>
    <row r="3" spans="1:10" ht="20.149999999999999" customHeight="1" x14ac:dyDescent="0.35">
      <c r="A3" s="225" t="s">
        <v>14</v>
      </c>
      <c r="B3" s="226"/>
      <c r="C3" s="101" t="s">
        <v>76</v>
      </c>
      <c r="D3" s="20"/>
      <c r="E3" s="20"/>
      <c r="F3" s="5"/>
      <c r="G3" s="5"/>
      <c r="H3" s="5"/>
      <c r="I3" s="1"/>
      <c r="J3" s="8"/>
    </row>
    <row r="4" spans="1:10" ht="20.149999999999999" customHeight="1" x14ac:dyDescent="0.35">
      <c r="A4" s="225" t="s">
        <v>1</v>
      </c>
      <c r="B4" s="226"/>
      <c r="C4" s="101" t="s">
        <v>76</v>
      </c>
      <c r="D4" s="20"/>
      <c r="E4"/>
      <c r="F4"/>
      <c r="H4" s="5"/>
      <c r="I4" s="1"/>
      <c r="J4" s="8"/>
    </row>
    <row r="5" spans="1:10" ht="20.149999999999999" customHeight="1" x14ac:dyDescent="0.35">
      <c r="A5" s="225" t="s">
        <v>20</v>
      </c>
      <c r="B5" s="226"/>
      <c r="C5" s="101" t="s">
        <v>76</v>
      </c>
      <c r="D5" s="20"/>
      <c r="E5" s="20"/>
      <c r="F5" s="5"/>
      <c r="G5" s="5"/>
      <c r="H5" s="5"/>
      <c r="I5" s="1"/>
      <c r="J5" s="8"/>
    </row>
    <row r="6" spans="1:10" x14ac:dyDescent="0.35">
      <c r="A6" s="9"/>
      <c r="B6" s="9"/>
      <c r="C6" s="9"/>
      <c r="D6" s="224"/>
      <c r="E6" s="224"/>
      <c r="F6" s="224"/>
      <c r="G6" s="9"/>
      <c r="H6" s="9"/>
      <c r="I6" s="10"/>
      <c r="J6" s="9"/>
    </row>
    <row r="7" spans="1:10" x14ac:dyDescent="0.35">
      <c r="A7" s="7" t="s">
        <v>16</v>
      </c>
      <c r="B7" s="7"/>
      <c r="C7" s="7"/>
      <c r="D7" s="7"/>
      <c r="E7" s="7"/>
      <c r="F7" s="7"/>
      <c r="G7" s="28"/>
      <c r="H7" s="9"/>
      <c r="I7" s="10"/>
      <c r="J7" s="9"/>
    </row>
    <row r="8" spans="1:10" x14ac:dyDescent="0.35">
      <c r="A8" s="11" t="s">
        <v>21</v>
      </c>
      <c r="B8" s="11"/>
      <c r="C8" s="11"/>
      <c r="D8" s="11"/>
      <c r="E8" s="11"/>
      <c r="F8" s="11"/>
      <c r="G8" s="28"/>
      <c r="H8" s="9"/>
      <c r="I8" s="10"/>
      <c r="J8" s="9"/>
    </row>
    <row r="9" spans="1:10" x14ac:dyDescent="0.35">
      <c r="A9" s="6" t="s">
        <v>22</v>
      </c>
      <c r="B9" s="6"/>
      <c r="C9" s="6"/>
      <c r="D9" s="6"/>
      <c r="E9" s="6"/>
      <c r="F9" s="6"/>
      <c r="G9" s="28"/>
      <c r="H9" s="9"/>
      <c r="I9" s="10"/>
      <c r="J9" s="9"/>
    </row>
    <row r="10" spans="1:10" x14ac:dyDescent="0.35">
      <c r="A10" s="6" t="s">
        <v>23</v>
      </c>
      <c r="B10" s="6"/>
      <c r="C10" s="6"/>
      <c r="D10" s="6"/>
      <c r="E10" s="6"/>
      <c r="F10" s="6"/>
      <c r="G10" s="28"/>
      <c r="H10" s="9"/>
      <c r="I10" s="10"/>
      <c r="J10" s="9"/>
    </row>
    <row r="11" spans="1:10" x14ac:dyDescent="0.35">
      <c r="A11" s="6" t="s">
        <v>29</v>
      </c>
      <c r="B11" s="6"/>
      <c r="C11" s="6"/>
      <c r="D11" s="6"/>
      <c r="E11" s="6"/>
      <c r="F11" s="6"/>
      <c r="G11" s="28"/>
      <c r="H11" s="9"/>
      <c r="I11" s="10"/>
      <c r="J11" s="9"/>
    </row>
    <row r="12" spans="1:10" x14ac:dyDescent="0.35">
      <c r="A12" s="6" t="s">
        <v>24</v>
      </c>
      <c r="B12" s="6"/>
      <c r="C12" s="6"/>
      <c r="D12" s="6"/>
      <c r="E12" s="6"/>
      <c r="F12" s="6"/>
      <c r="G12" s="28"/>
      <c r="H12" s="9"/>
      <c r="I12" s="10"/>
      <c r="J12" s="9"/>
    </row>
    <row r="13" spans="1:10" x14ac:dyDescent="0.35">
      <c r="A13" s="6" t="s">
        <v>41</v>
      </c>
      <c r="B13" s="6"/>
      <c r="C13" s="6"/>
      <c r="D13" s="6"/>
      <c r="E13" s="6"/>
      <c r="F13" s="6"/>
      <c r="G13" s="28"/>
      <c r="H13" s="9"/>
      <c r="I13" s="10"/>
      <c r="J13" s="9"/>
    </row>
    <row r="14" spans="1:10" x14ac:dyDescent="0.35">
      <c r="A14" s="9"/>
      <c r="D14" s="5"/>
      <c r="E14" s="5"/>
      <c r="F14" s="5"/>
      <c r="G14" s="9"/>
      <c r="H14" s="9"/>
      <c r="I14" s="10"/>
      <c r="J14" s="9"/>
    </row>
    <row r="15" spans="1:10" x14ac:dyDescent="0.35">
      <c r="A15" s="2" t="s">
        <v>28</v>
      </c>
      <c r="B15" s="3"/>
      <c r="C15" s="3"/>
      <c r="D15" s="5"/>
      <c r="E15" s="5"/>
      <c r="F15" s="5"/>
      <c r="G15" s="9"/>
      <c r="H15" s="9"/>
      <c r="I15" s="10"/>
      <c r="J15" s="9"/>
    </row>
    <row r="16" spans="1:10" x14ac:dyDescent="0.35">
      <c r="A16" s="4" t="s">
        <v>25</v>
      </c>
      <c r="B16" s="3"/>
      <c r="C16" s="3"/>
      <c r="D16" s="5"/>
      <c r="E16" s="5"/>
      <c r="F16" s="5"/>
      <c r="G16" s="9"/>
      <c r="H16" s="9"/>
      <c r="I16" s="10"/>
      <c r="J16" s="9"/>
    </row>
    <row r="17" spans="1:10" x14ac:dyDescent="0.35">
      <c r="A17" s="4" t="s">
        <v>40</v>
      </c>
      <c r="B17" s="3"/>
      <c r="C17" s="3"/>
      <c r="D17" s="5"/>
      <c r="E17" s="5"/>
      <c r="F17" s="5"/>
      <c r="G17" s="9"/>
      <c r="H17" s="9"/>
      <c r="I17" s="10"/>
      <c r="J17" s="9"/>
    </row>
    <row r="18" spans="1:10" x14ac:dyDescent="0.35">
      <c r="A18" s="4" t="s">
        <v>26</v>
      </c>
      <c r="B18" s="3"/>
      <c r="C18" s="3"/>
      <c r="D18" s="5"/>
      <c r="E18" s="5"/>
      <c r="F18" s="5"/>
      <c r="G18" s="9"/>
      <c r="H18" s="9"/>
      <c r="I18" s="10"/>
      <c r="J18" s="9"/>
    </row>
    <row r="19" spans="1:10" x14ac:dyDescent="0.35">
      <c r="A19" s="4" t="s">
        <v>27</v>
      </c>
      <c r="B19" s="3"/>
      <c r="C19" s="3"/>
      <c r="D19" s="5"/>
      <c r="E19" s="5"/>
      <c r="F19" s="5"/>
      <c r="G19" s="9"/>
      <c r="H19" s="9"/>
      <c r="I19" s="10"/>
      <c r="J19" s="9"/>
    </row>
    <row r="20" spans="1:10" ht="15" thickBot="1" x14ac:dyDescent="0.4">
      <c r="A20" s="9"/>
      <c r="D20" s="5"/>
      <c r="E20" s="5"/>
      <c r="F20" s="5"/>
      <c r="G20" s="9"/>
      <c r="H20" s="9"/>
      <c r="I20" s="10"/>
      <c r="J20" s="9"/>
    </row>
    <row r="21" spans="1:10" ht="52.5" thickBot="1" x14ac:dyDescent="0.4">
      <c r="A21" s="13" t="s">
        <v>44</v>
      </c>
      <c r="B21" s="14" t="s">
        <v>15</v>
      </c>
      <c r="C21" s="15" t="s">
        <v>96</v>
      </c>
      <c r="D21" s="16" t="s">
        <v>43</v>
      </c>
      <c r="E21" s="16" t="s">
        <v>54</v>
      </c>
      <c r="F21" s="15" t="s">
        <v>42</v>
      </c>
      <c r="G21" s="102" t="s">
        <v>85</v>
      </c>
      <c r="H21" s="103" t="s">
        <v>86</v>
      </c>
      <c r="I21" s="17" t="s">
        <v>11</v>
      </c>
    </row>
    <row r="22" spans="1:10" s="9" customFormat="1" x14ac:dyDescent="0.35">
      <c r="A22" s="19" t="s">
        <v>55</v>
      </c>
      <c r="B22" s="19" t="s">
        <v>59</v>
      </c>
      <c r="C22" s="27" t="s">
        <v>93</v>
      </c>
      <c r="D22" s="23">
        <v>1</v>
      </c>
      <c r="E22" s="24">
        <v>46047</v>
      </c>
      <c r="F22" s="24">
        <v>46048</v>
      </c>
      <c r="G22" s="109">
        <v>3500</v>
      </c>
      <c r="H22" s="112">
        <v>1500</v>
      </c>
      <c r="I22" s="110"/>
    </row>
    <row r="23" spans="1:10" s="18" customFormat="1" x14ac:dyDescent="0.35">
      <c r="A23" s="19" t="s">
        <v>56</v>
      </c>
      <c r="B23" s="19" t="s">
        <v>60</v>
      </c>
      <c r="C23" s="27" t="s">
        <v>94</v>
      </c>
      <c r="D23" s="23">
        <v>2</v>
      </c>
      <c r="E23" s="24" t="s">
        <v>71</v>
      </c>
      <c r="F23" s="24">
        <v>46082</v>
      </c>
      <c r="G23" s="109">
        <v>1400</v>
      </c>
      <c r="H23" s="113">
        <v>650</v>
      </c>
      <c r="I23" s="111"/>
    </row>
    <row r="24" spans="1:10" s="18" customFormat="1" ht="15.75" customHeight="1" x14ac:dyDescent="0.35">
      <c r="A24" s="19" t="s">
        <v>57</v>
      </c>
      <c r="B24" s="19" t="s">
        <v>61</v>
      </c>
      <c r="C24" s="27" t="s">
        <v>95</v>
      </c>
      <c r="D24" s="23">
        <v>3</v>
      </c>
      <c r="E24" s="24">
        <v>46114</v>
      </c>
      <c r="F24" s="24">
        <v>46115</v>
      </c>
      <c r="G24" s="109">
        <v>1050</v>
      </c>
      <c r="H24" s="113">
        <v>450</v>
      </c>
      <c r="I24" s="110" t="s">
        <v>72</v>
      </c>
    </row>
    <row r="25" spans="1:10" s="18" customFormat="1" ht="15" thickBot="1" x14ac:dyDescent="0.4">
      <c r="A25" s="19" t="s">
        <v>58</v>
      </c>
      <c r="B25" s="19" t="s">
        <v>74</v>
      </c>
      <c r="C25" s="27" t="s">
        <v>95</v>
      </c>
      <c r="D25" s="23">
        <v>4</v>
      </c>
      <c r="E25" s="24">
        <v>46114</v>
      </c>
      <c r="F25" s="24">
        <v>46115</v>
      </c>
      <c r="G25" s="109">
        <v>350</v>
      </c>
      <c r="H25" s="114">
        <v>150</v>
      </c>
      <c r="I25" s="110" t="s">
        <v>73</v>
      </c>
    </row>
    <row r="26" spans="1:10" s="108" customFormat="1" x14ac:dyDescent="0.35">
      <c r="A26" s="134"/>
      <c r="B26" s="119" t="s">
        <v>78</v>
      </c>
      <c r="C26" s="120" t="s">
        <v>77</v>
      </c>
      <c r="D26" s="135">
        <v>5</v>
      </c>
      <c r="E26" s="136" t="s">
        <v>92</v>
      </c>
      <c r="F26" s="136" t="s">
        <v>92</v>
      </c>
      <c r="G26" s="121">
        <v>308.7</v>
      </c>
      <c r="H26" s="137">
        <v>134.75</v>
      </c>
      <c r="I26" s="107"/>
    </row>
    <row r="27" spans="1:10" x14ac:dyDescent="0.35">
      <c r="A27" s="141"/>
      <c r="B27" s="141"/>
      <c r="C27" s="141"/>
      <c r="D27" s="142"/>
      <c r="E27" s="142"/>
      <c r="F27" s="142"/>
      <c r="G27" s="141"/>
      <c r="H27" s="141"/>
      <c r="I27" s="141"/>
    </row>
    <row r="28" spans="1:10" s="18" customFormat="1" x14ac:dyDescent="0.35">
      <c r="A28" s="138"/>
      <c r="B28" s="22"/>
      <c r="C28" s="26"/>
      <c r="D28" s="23"/>
      <c r="E28" s="139"/>
      <c r="F28" s="24"/>
      <c r="G28" s="140"/>
      <c r="H28" s="21"/>
      <c r="I28" s="25"/>
    </row>
    <row r="29" spans="1:10" s="18" customFormat="1" x14ac:dyDescent="0.35">
      <c r="A29" s="22"/>
      <c r="B29" s="22"/>
      <c r="C29" s="26"/>
      <c r="D29" s="23"/>
      <c r="E29" s="24"/>
      <c r="F29" s="24"/>
      <c r="G29" s="21"/>
      <c r="H29" s="21"/>
      <c r="I29" s="25"/>
    </row>
    <row r="30" spans="1:10" s="18" customFormat="1" x14ac:dyDescent="0.35">
      <c r="A30" s="22"/>
      <c r="B30" s="22"/>
      <c r="C30" s="26"/>
      <c r="D30" s="23"/>
      <c r="E30" s="24"/>
      <c r="F30" s="24"/>
      <c r="G30" s="21"/>
      <c r="H30" s="21"/>
      <c r="I30" s="25"/>
    </row>
    <row r="31" spans="1:10" s="18" customFormat="1" hidden="1" x14ac:dyDescent="0.35">
      <c r="A31" s="22"/>
      <c r="B31" s="22"/>
      <c r="C31" s="26"/>
      <c r="D31" s="23"/>
      <c r="E31" s="24"/>
      <c r="F31" s="24"/>
      <c r="G31" s="21"/>
      <c r="H31" s="21"/>
      <c r="I31" s="25"/>
    </row>
    <row r="32" spans="1:10" s="18" customFormat="1" hidden="1" x14ac:dyDescent="0.35">
      <c r="A32" s="22"/>
      <c r="B32" s="22"/>
      <c r="C32" s="26"/>
      <c r="D32" s="23"/>
      <c r="E32" s="24"/>
      <c r="F32" s="24"/>
      <c r="G32" s="21"/>
      <c r="H32" s="21"/>
      <c r="I32" s="25"/>
    </row>
    <row r="33" spans="1:9" s="18" customFormat="1" hidden="1" x14ac:dyDescent="0.35">
      <c r="A33" s="22"/>
      <c r="B33" s="22"/>
      <c r="C33" s="26"/>
      <c r="D33" s="23"/>
      <c r="E33" s="24"/>
      <c r="F33" s="24"/>
      <c r="G33" s="21"/>
      <c r="H33" s="21"/>
      <c r="I33" s="25"/>
    </row>
    <row r="34" spans="1:9" s="18" customFormat="1" hidden="1" x14ac:dyDescent="0.35">
      <c r="A34" s="22"/>
      <c r="B34" s="22"/>
      <c r="C34" s="26"/>
      <c r="D34" s="23"/>
      <c r="E34" s="24"/>
      <c r="F34" s="24"/>
      <c r="G34" s="21"/>
      <c r="H34" s="21"/>
      <c r="I34" s="25"/>
    </row>
    <row r="35" spans="1:9" s="18" customFormat="1" hidden="1" x14ac:dyDescent="0.35">
      <c r="A35" s="22"/>
      <c r="B35" s="22"/>
      <c r="C35" s="26"/>
      <c r="D35" s="23"/>
      <c r="E35" s="24"/>
      <c r="F35" s="24"/>
      <c r="G35" s="21"/>
      <c r="H35" s="21"/>
      <c r="I35" s="25"/>
    </row>
    <row r="36" spans="1:9" s="18" customFormat="1" hidden="1" x14ac:dyDescent="0.35">
      <c r="A36" s="22"/>
      <c r="B36" s="22"/>
      <c r="C36" s="26"/>
      <c r="D36" s="23"/>
      <c r="E36" s="24"/>
      <c r="F36" s="24"/>
      <c r="G36" s="21"/>
      <c r="H36" s="21"/>
      <c r="I36" s="25"/>
    </row>
    <row r="37" spans="1:9" s="18" customFormat="1" hidden="1" x14ac:dyDescent="0.35">
      <c r="A37" s="22"/>
      <c r="B37" s="22"/>
      <c r="C37" s="26"/>
      <c r="D37" s="23"/>
      <c r="E37" s="24"/>
      <c r="F37" s="24"/>
      <c r="G37" s="21"/>
      <c r="H37" s="21"/>
      <c r="I37" s="25"/>
    </row>
    <row r="38" spans="1:9" s="18" customFormat="1" hidden="1" x14ac:dyDescent="0.35">
      <c r="A38" s="22"/>
      <c r="B38" s="22"/>
      <c r="C38" s="26"/>
      <c r="D38" s="23"/>
      <c r="E38" s="24"/>
      <c r="F38" s="24"/>
      <c r="G38" s="21"/>
      <c r="H38" s="21"/>
      <c r="I38" s="25"/>
    </row>
    <row r="39" spans="1:9" s="18" customFormat="1" hidden="1" x14ac:dyDescent="0.35">
      <c r="A39" s="22"/>
      <c r="B39" s="22"/>
      <c r="C39" s="26"/>
      <c r="D39" s="23"/>
      <c r="E39" s="24"/>
      <c r="F39" s="24"/>
      <c r="G39" s="21"/>
      <c r="H39" s="21"/>
      <c r="I39" s="25"/>
    </row>
    <row r="40" spans="1:9" s="18" customFormat="1" hidden="1" x14ac:dyDescent="0.35">
      <c r="A40" s="22"/>
      <c r="B40" s="22"/>
      <c r="C40" s="26"/>
      <c r="D40" s="23"/>
      <c r="E40" s="24"/>
      <c r="F40" s="24"/>
      <c r="G40" s="21"/>
      <c r="H40" s="21"/>
      <c r="I40" s="25"/>
    </row>
    <row r="41" spans="1:9" s="18" customFormat="1" hidden="1" x14ac:dyDescent="0.35">
      <c r="A41" s="22"/>
      <c r="B41" s="22"/>
      <c r="C41" s="26"/>
      <c r="D41" s="23"/>
      <c r="E41" s="24"/>
      <c r="F41" s="24"/>
      <c r="G41" s="21"/>
      <c r="H41" s="21"/>
      <c r="I41" s="25"/>
    </row>
    <row r="42" spans="1:9" s="18" customFormat="1" hidden="1" x14ac:dyDescent="0.35">
      <c r="A42" s="22"/>
      <c r="B42" s="22"/>
      <c r="C42" s="26"/>
      <c r="D42" s="23"/>
      <c r="E42" s="24"/>
      <c r="F42" s="24"/>
      <c r="G42" s="21"/>
      <c r="H42" s="21"/>
      <c r="I42" s="25"/>
    </row>
    <row r="43" spans="1:9" s="18" customFormat="1" hidden="1" x14ac:dyDescent="0.35">
      <c r="A43" s="22"/>
      <c r="B43" s="22"/>
      <c r="C43" s="26"/>
      <c r="D43" s="23"/>
      <c r="E43" s="24"/>
      <c r="F43" s="24"/>
      <c r="G43" s="21"/>
      <c r="H43" s="21"/>
      <c r="I43" s="25"/>
    </row>
    <row r="44" spans="1:9" s="18" customFormat="1" hidden="1" x14ac:dyDescent="0.35">
      <c r="A44" s="22"/>
      <c r="B44" s="22"/>
      <c r="C44" s="26"/>
      <c r="D44" s="23"/>
      <c r="E44" s="24"/>
      <c r="F44" s="24"/>
      <c r="G44" s="21"/>
      <c r="H44" s="21"/>
      <c r="I44" s="25"/>
    </row>
    <row r="45" spans="1:9" s="18" customFormat="1" hidden="1" x14ac:dyDescent="0.35">
      <c r="A45" s="22"/>
      <c r="B45" s="22"/>
      <c r="C45" s="26"/>
      <c r="D45" s="23"/>
      <c r="E45" s="24"/>
      <c r="F45" s="24"/>
      <c r="G45" s="21"/>
      <c r="H45" s="21"/>
      <c r="I45" s="25"/>
    </row>
    <row r="46" spans="1:9" s="18" customFormat="1" hidden="1" x14ac:dyDescent="0.35">
      <c r="A46" s="22"/>
      <c r="B46" s="22"/>
      <c r="C46" s="26"/>
      <c r="D46" s="23"/>
      <c r="E46" s="24"/>
      <c r="F46" s="24"/>
      <c r="G46" s="21"/>
      <c r="H46" s="21"/>
      <c r="I46" s="25"/>
    </row>
    <row r="47" spans="1:9" s="18" customFormat="1" hidden="1" x14ac:dyDescent="0.35">
      <c r="A47" s="22"/>
      <c r="B47" s="22"/>
      <c r="C47" s="26"/>
      <c r="D47" s="23"/>
      <c r="E47" s="24"/>
      <c r="F47" s="24"/>
      <c r="G47" s="21"/>
      <c r="H47" s="21"/>
      <c r="I47" s="25"/>
    </row>
    <row r="48" spans="1:9" s="18" customFormat="1" hidden="1" x14ac:dyDescent="0.35">
      <c r="A48" s="22"/>
      <c r="B48" s="22"/>
      <c r="C48" s="26"/>
      <c r="D48" s="23"/>
      <c r="E48" s="24"/>
      <c r="F48" s="24"/>
      <c r="G48" s="21"/>
      <c r="H48" s="21"/>
      <c r="I48" s="25"/>
    </row>
    <row r="49" spans="1:9" s="18" customFormat="1" x14ac:dyDescent="0.35">
      <c r="A49" s="22"/>
      <c r="B49" s="22"/>
      <c r="C49" s="26"/>
      <c r="D49" s="23"/>
      <c r="E49" s="24"/>
      <c r="F49" s="24"/>
      <c r="G49" s="21"/>
      <c r="H49" s="21"/>
      <c r="I49" s="25"/>
    </row>
    <row r="50" spans="1:9" s="18" customFormat="1" x14ac:dyDescent="0.35">
      <c r="A50" s="22"/>
      <c r="B50" s="22"/>
      <c r="C50" s="26"/>
      <c r="D50" s="23"/>
      <c r="E50" s="24"/>
      <c r="F50" s="24"/>
      <c r="G50" s="21"/>
      <c r="H50" s="21"/>
      <c r="I50" s="25"/>
    </row>
    <row r="51" spans="1:9" s="18" customFormat="1" ht="15" thickBot="1" x14ac:dyDescent="0.4">
      <c r="A51" s="22"/>
      <c r="B51" s="22"/>
      <c r="C51" s="26"/>
      <c r="D51" s="23"/>
      <c r="E51" s="24"/>
      <c r="F51" s="24"/>
      <c r="G51" s="104"/>
      <c r="H51" s="21"/>
      <c r="I51" s="25"/>
    </row>
    <row r="52" spans="1:9" ht="15.5" thickTop="1" thickBot="1" x14ac:dyDescent="0.4">
      <c r="A52" s="219" t="s">
        <v>12</v>
      </c>
      <c r="B52" s="220"/>
      <c r="C52" s="220"/>
      <c r="D52" s="220"/>
      <c r="E52" s="220"/>
      <c r="F52" s="220"/>
      <c r="G52" s="105">
        <f>SUM(G22:G51)</f>
        <v>6608.7</v>
      </c>
      <c r="H52" s="106">
        <f>SUM(H22:H51)</f>
        <v>2884.75</v>
      </c>
      <c r="I52" s="133"/>
    </row>
    <row r="53" spans="1:9" ht="15" thickTop="1" x14ac:dyDescent="0.35"/>
    <row r="54" spans="1:9" x14ac:dyDescent="0.35">
      <c r="E54" s="143"/>
    </row>
    <row r="57" spans="1:9" ht="16" x14ac:dyDescent="0.35">
      <c r="B57" s="29"/>
    </row>
    <row r="58" spans="1:9" ht="16" x14ac:dyDescent="0.35">
      <c r="B58" s="30"/>
    </row>
    <row r="59" spans="1:9" ht="16" x14ac:dyDescent="0.35">
      <c r="B59" s="30"/>
    </row>
    <row r="60" spans="1:9" ht="16" x14ac:dyDescent="0.35">
      <c r="B60" s="30"/>
    </row>
    <row r="61" spans="1:9" ht="15.5" x14ac:dyDescent="0.35">
      <c r="B61" s="30"/>
    </row>
  </sheetData>
  <autoFilter ref="D21:I24" xr:uid="{8A4183D4-7FFB-4B4B-8287-AB35FAD40D77}"/>
  <mergeCells count="7">
    <mergeCell ref="A52:F52"/>
    <mergeCell ref="A1:I1"/>
    <mergeCell ref="D6:F6"/>
    <mergeCell ref="A2:B2"/>
    <mergeCell ref="A3:B3"/>
    <mergeCell ref="A4:B4"/>
    <mergeCell ref="A5:B5"/>
  </mergeCells>
  <phoneticPr fontId="2" type="noConversion"/>
  <printOptions horizontalCentered="1"/>
  <pageMargins left="0.31496062992125984" right="0.31496062992125984" top="0.59055118110236227" bottom="0.3937007874015748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zahlenmäßiger Nachweis</vt:lpstr>
      <vt:lpstr>Belegliste</vt:lpstr>
      <vt:lpstr>Belegliste!Druckbereich</vt:lpstr>
      <vt:lpstr>'zahlenmäßiger Nachweis'!Druckbereich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Rieke Weber</cp:lastModifiedBy>
  <cp:lastPrinted>2025-06-12T13:03:45Z</cp:lastPrinted>
  <dcterms:created xsi:type="dcterms:W3CDTF">2021-06-28T12:08:45Z</dcterms:created>
  <dcterms:modified xsi:type="dcterms:W3CDTF">2026-06-09T09:27:46Z</dcterms:modified>
</cp:coreProperties>
</file>